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d02shafap01\user\azawisa\Toni Files\T&amp;E\Indiana bats\Ibat Commercial bank offset calculator\"/>
    </mc:Choice>
  </mc:AlternateContent>
  <xr:revisionPtr revIDLastSave="0" documentId="8_{82BF972C-1F9B-4710-88DB-C08490FCDC2E}" xr6:coauthVersionLast="36" xr6:coauthVersionMax="36" xr10:uidLastSave="{00000000-0000-0000-0000-000000000000}"/>
  <bookViews>
    <workbookView xWindow="0" yWindow="0" windowWidth="12072" windowHeight="3900" xr2:uid="{00000000-000D-0000-FFFF-FFFF00000000}"/>
  </bookViews>
  <sheets>
    <sheet name="Offset Calculator" sheetId="1" r:id="rId1"/>
    <sheet name="Conservation Calculator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2" l="1"/>
  <c r="H15" i="2"/>
  <c r="H16" i="2"/>
  <c r="I11" i="1" l="1"/>
  <c r="I9" i="1"/>
  <c r="H17" i="2" l="1"/>
  <c r="H9" i="2" l="1"/>
  <c r="H10" i="2"/>
  <c r="H13" i="2"/>
  <c r="H14" i="2"/>
  <c r="H18" i="2" l="1"/>
  <c r="G22" i="2" s="1"/>
  <c r="I12" i="1"/>
  <c r="I8" i="1" l="1"/>
  <c r="I13" i="1" l="1"/>
  <c r="G20" i="1" s="1"/>
</calcChain>
</file>

<file path=xl/sharedStrings.xml><?xml version="1.0" encoding="utf-8"?>
<sst xmlns="http://schemas.openxmlformats.org/spreadsheetml/2006/main" count="58" uniqueCount="42">
  <si>
    <t>PROJECT WORKSHEET</t>
  </si>
  <si>
    <t>Habitat Type</t>
  </si>
  <si>
    <t>Ibat Credits</t>
  </si>
  <si>
    <t>Total</t>
  </si>
  <si>
    <t>Relative Zone Values</t>
  </si>
  <si>
    <t>Offset Required</t>
  </si>
  <si>
    <t>Credits</t>
  </si>
  <si>
    <t>Credits Generated</t>
  </si>
  <si>
    <t>Site Characteristic Credit Adjustments</t>
  </si>
  <si>
    <t>*50</t>
  </si>
  <si>
    <t>Assume Presence</t>
  </si>
  <si>
    <t>Zone 1</t>
  </si>
  <si>
    <t>Zone 2</t>
  </si>
  <si>
    <t>Zone 3</t>
  </si>
  <si>
    <t>Zone 4</t>
  </si>
  <si>
    <t xml:space="preserve"> Zone 2</t>
  </si>
  <si>
    <t xml:space="preserve">Reforestation </t>
  </si>
  <si>
    <t>High Quality Forested Habitat</t>
  </si>
  <si>
    <t>Forested Habitat</t>
  </si>
  <si>
    <t>Occupied Habitat</t>
  </si>
  <si>
    <r>
      <t>High Quality Forested Habitat</t>
    </r>
    <r>
      <rPr>
        <vertAlign val="superscript"/>
        <sz val="12"/>
        <color theme="1"/>
        <rFont val="Times New Roman"/>
        <family val="1"/>
      </rPr>
      <t>1</t>
    </r>
  </si>
  <si>
    <t>Indiana Bat Offset Calculator</t>
  </si>
  <si>
    <t>Indiana Bat Conservation Calculator</t>
  </si>
  <si>
    <t>=</t>
  </si>
  <si>
    <r>
      <t xml:space="preserve">(Habitat acreage) </t>
    </r>
    <r>
      <rPr>
        <b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 xml:space="preserve"> (Habitat Value) </t>
    </r>
    <r>
      <rPr>
        <b/>
        <sz val="12"/>
        <color theme="1"/>
        <rFont val="Times New Roman"/>
        <family val="1"/>
      </rPr>
      <t xml:space="preserve"> X</t>
    </r>
  </si>
  <si>
    <t>Habitat value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</si>
  <si>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Forested land with a minimum of 6 hardwood trees</t>
    </r>
    <r>
      <rPr>
        <u/>
        <sz val="10"/>
        <color theme="1"/>
        <rFont val="Times New Roman"/>
        <family val="1"/>
      </rPr>
      <t xml:space="preserve"> &gt;</t>
    </r>
    <r>
      <rPr>
        <sz val="10"/>
        <color theme="1"/>
        <rFont val="Times New Roman"/>
        <family val="1"/>
      </rPr>
      <t xml:space="preserve"> 18-inch dbh per acre with at least four of those trees being a high value species</t>
    </r>
    <r>
      <rPr>
        <vertAlign val="superscript"/>
        <sz val="10"/>
        <color theme="1"/>
        <rFont val="Times New Roman"/>
        <family val="1"/>
      </rPr>
      <t xml:space="preserve">
2</t>
    </r>
    <r>
      <rPr>
        <sz val="10"/>
        <color theme="1"/>
        <rFont val="Times New Roman"/>
        <family val="1"/>
      </rPr>
      <t>Forested land that does not meet the requirements for "High Quality Forested Habitat"</t>
    </r>
    <r>
      <rPr>
        <vertAlign val="superscript"/>
        <sz val="12"/>
        <color theme="1"/>
        <rFont val="Times New Roman"/>
        <family val="1"/>
      </rPr>
      <t xml:space="preserve">
</t>
    </r>
    <r>
      <rPr>
        <sz val="12"/>
        <color theme="1"/>
        <rFont val="Times New Roman"/>
        <family val="1"/>
      </rPr>
      <t xml:space="preserve">
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</si>
  <si>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Forested land with a minimum of 6 hardwood trees</t>
    </r>
    <r>
      <rPr>
        <u/>
        <sz val="10"/>
        <color theme="1"/>
        <rFont val="Times New Roman"/>
        <family val="1"/>
      </rPr>
      <t xml:space="preserve"> &gt;</t>
    </r>
    <r>
      <rPr>
        <sz val="10"/>
        <color theme="1"/>
        <rFont val="Times New Roman"/>
        <family val="1"/>
      </rPr>
      <t xml:space="preserve"> 18-inch dbh per acre with at least four of those trees being a high value species</t>
    </r>
    <r>
      <rPr>
        <vertAlign val="superscript"/>
        <sz val="10"/>
        <color theme="1"/>
        <rFont val="Times New Roman"/>
        <family val="1"/>
      </rPr>
      <t xml:space="preserve">
2</t>
    </r>
    <r>
      <rPr>
        <sz val="10"/>
        <color theme="1"/>
        <rFont val="Times New Roman"/>
        <family val="1"/>
      </rPr>
      <t xml:space="preserve">Forested land that does not meet the requirements for "High Quality Forested Habitat"
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Land that is not at least 10 percent stocked with trees of any size or species
*Actual credit value</t>
    </r>
    <r>
      <rPr>
        <sz val="12"/>
        <color theme="1"/>
        <rFont val="Times New Roman"/>
        <family val="1"/>
      </rPr>
      <t xml:space="preserve">
</t>
    </r>
  </si>
  <si>
    <t>Non-forested habitat</t>
  </si>
  <si>
    <r>
      <t xml:space="preserve"> (Habitat acreage) </t>
    </r>
    <r>
      <rPr>
        <b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 xml:space="preserve"> (Habitat Value)  </t>
    </r>
    <r>
      <rPr>
        <b/>
        <sz val="12"/>
        <color theme="1"/>
        <rFont val="Times New Roman"/>
        <family val="1"/>
      </rPr>
      <t xml:space="preserve">X   </t>
    </r>
    <r>
      <rPr>
        <sz val="12"/>
        <color theme="1"/>
        <rFont val="Times New Roman"/>
        <family val="1"/>
      </rPr>
      <t xml:space="preserve">  </t>
    </r>
  </si>
  <si>
    <t>Protection (conservation easement) of the subsurface portions of hibernacula</t>
  </si>
  <si>
    <t>Within 1,000 feet of a hibernacula</t>
  </si>
  <si>
    <t>Adjacent to conservation lands or at least 200 acres in size</t>
  </si>
  <si>
    <t>Habitat restoration (i.e., tree thinning and exotic plant control control)</t>
  </si>
  <si>
    <t>Landscape multiplier</t>
  </si>
  <si>
    <t>Permanent protection (conservation easement and gating) of hibernacula portals</t>
  </si>
  <si>
    <t>Marginal Quality Forested Habitat</t>
  </si>
  <si>
    <r>
      <t>Marginal Quality Forested Habitat</t>
    </r>
    <r>
      <rPr>
        <vertAlign val="superscript"/>
        <sz val="12"/>
        <color theme="1"/>
        <rFont val="Times New Roman"/>
        <family val="1"/>
      </rPr>
      <t>2</t>
    </r>
  </si>
  <si>
    <t>Acres of habitat to be conserved</t>
  </si>
  <si>
    <t>Acres of habitat to be converted</t>
  </si>
  <si>
    <t>*The loss of Ibat habitat is immediate as well as long-term, thus conserving existing habitat at a 1:1 ratio would only partially offset the effects of the loss.  Therefore, tooffset the loss of Ibat habitat, an offset ratio of 2.25:1 is required.</t>
  </si>
  <si>
    <r>
      <rPr>
        <b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 xml:space="preserve"> (1.5)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</si>
</sst>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20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4" fillId="3" borderId="1" xfId="0" applyFont="1" applyFill="1" applyBorder="1"/>
    <xf numFmtId="0" fontId="2" fillId="3" borderId="1" xfId="0" applyFont="1" applyFill="1" applyBorder="1"/>
    <xf numFmtId="0" fontId="2" fillId="0" borderId="1" xfId="0" applyFont="1" applyBorder="1"/>
    <xf numFmtId="0" fontId="4" fillId="3" borderId="11" xfId="0" applyFont="1" applyFill="1" applyBorder="1" applyAlignment="1">
      <alignment horizontal="left"/>
    </xf>
    <xf numFmtId="0" fontId="2" fillId="3" borderId="1" xfId="0" applyFont="1" applyFill="1" applyBorder="1" applyProtection="1"/>
    <xf numFmtId="0" fontId="2" fillId="0" borderId="1" xfId="0" applyFont="1" applyBorder="1" applyProtection="1"/>
    <xf numFmtId="0" fontId="2" fillId="0" borderId="4" xfId="0" applyFont="1" applyBorder="1"/>
    <xf numFmtId="0" fontId="2" fillId="5" borderId="1" xfId="0" applyFont="1" applyFill="1" applyBorder="1"/>
    <xf numFmtId="0" fontId="4" fillId="3" borderId="2" xfId="0" applyFont="1" applyFill="1" applyBorder="1"/>
    <xf numFmtId="0" fontId="2" fillId="3" borderId="7" xfId="0" applyFont="1" applyFill="1" applyBorder="1"/>
    <xf numFmtId="0" fontId="2" fillId="4" borderId="0" xfId="0" applyFont="1" applyFill="1"/>
    <xf numFmtId="0" fontId="2" fillId="0" borderId="7" xfId="0" applyFont="1" applyBorder="1"/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right"/>
    </xf>
    <xf numFmtId="0" fontId="2" fillId="4" borderId="0" xfId="0" applyFont="1" applyFill="1" applyAlignment="1">
      <alignment horizontal="left"/>
    </xf>
    <xf numFmtId="0" fontId="2" fillId="4" borderId="1" xfId="0" applyFont="1" applyFill="1" applyBorder="1" applyAlignment="1" applyProtection="1">
      <alignment horizontal="left"/>
    </xf>
    <xf numFmtId="0" fontId="2" fillId="4" borderId="1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left"/>
    </xf>
    <xf numFmtId="0" fontId="2" fillId="4" borderId="9" xfId="0" applyFont="1" applyFill="1" applyBorder="1"/>
    <xf numFmtId="0" fontId="2" fillId="4" borderId="1" xfId="0" applyFont="1" applyFill="1" applyBorder="1" applyProtection="1"/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2" fillId="4" borderId="25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center"/>
    </xf>
    <xf numFmtId="0" fontId="2" fillId="4" borderId="28" xfId="0" applyFont="1" applyFill="1" applyBorder="1"/>
    <xf numFmtId="0" fontId="2" fillId="4" borderId="0" xfId="0" applyFont="1" applyFill="1" applyBorder="1" applyAlignment="1"/>
    <xf numFmtId="0" fontId="2" fillId="4" borderId="0" xfId="0" applyFont="1" applyFill="1" applyBorder="1"/>
    <xf numFmtId="0" fontId="3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2" fillId="4" borderId="21" xfId="0" applyFont="1" applyFill="1" applyBorder="1"/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wrapText="1"/>
    </xf>
    <xf numFmtId="0" fontId="0" fillId="4" borderId="0" xfId="0" applyFill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/>
    <xf numFmtId="0" fontId="2" fillId="4" borderId="16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4" borderId="24" xfId="0" applyFont="1" applyFill="1" applyBorder="1" applyAlignment="1"/>
    <xf numFmtId="0" fontId="2" fillId="4" borderId="1" xfId="0" applyFont="1" applyFill="1" applyBorder="1" applyAlignment="1"/>
    <xf numFmtId="0" fontId="1" fillId="4" borderId="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26" xfId="0" applyFont="1" applyFill="1" applyBorder="1" applyAlignment="1"/>
    <xf numFmtId="0" fontId="2" fillId="4" borderId="27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/>
    </xf>
    <xf numFmtId="0" fontId="2" fillId="4" borderId="0" xfId="0" applyFont="1" applyFill="1" applyBorder="1" applyAlignment="1"/>
    <xf numFmtId="0" fontId="2" fillId="3" borderId="21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="90" zoomScaleNormal="90" workbookViewId="0">
      <selection activeCell="K14" sqref="K14"/>
    </sheetView>
  </sheetViews>
  <sheetFormatPr defaultColWidth="9.109375" defaultRowHeight="15.6" x14ac:dyDescent="0.3"/>
  <cols>
    <col min="1" max="1" width="9.109375" style="1"/>
    <col min="2" max="2" width="37.88671875" style="1" customWidth="1"/>
    <col min="3" max="3" width="9.6640625" style="1" customWidth="1"/>
    <col min="4" max="4" width="3.44140625" style="1" customWidth="1"/>
    <col min="5" max="5" width="8.88671875" style="1" customWidth="1"/>
    <col min="6" max="6" width="10.6640625" style="1" customWidth="1"/>
    <col min="7" max="8" width="7.88671875" style="1" bestFit="1" customWidth="1"/>
    <col min="9" max="9" width="8.5546875" style="1" bestFit="1" customWidth="1"/>
    <col min="10" max="16384" width="9.109375" style="1"/>
  </cols>
  <sheetData>
    <row r="1" spans="1:12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3">
      <c r="A2" s="15"/>
      <c r="B2" s="15" t="s">
        <v>21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3">
      <c r="A3" s="15"/>
      <c r="B3" s="56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x14ac:dyDescent="0.3">
      <c r="A4" s="15"/>
      <c r="B4" s="56"/>
      <c r="C4" s="15"/>
      <c r="D4" s="15"/>
      <c r="E4" s="65" t="s">
        <v>39</v>
      </c>
      <c r="F4" s="66"/>
      <c r="G4" s="66"/>
      <c r="H4" s="67"/>
      <c r="I4" s="17"/>
      <c r="J4" s="15"/>
      <c r="K4" s="15"/>
      <c r="L4" s="15"/>
    </row>
    <row r="5" spans="1:12" x14ac:dyDescent="0.3">
      <c r="A5" s="15"/>
      <c r="B5" s="56"/>
      <c r="C5" s="15"/>
      <c r="D5" s="15"/>
      <c r="E5" s="68"/>
      <c r="F5" s="69"/>
      <c r="G5" s="69"/>
      <c r="H5" s="70"/>
      <c r="I5" s="18"/>
      <c r="J5" s="15"/>
      <c r="K5" s="15"/>
      <c r="L5" s="15"/>
    </row>
    <row r="6" spans="1:12" ht="31.2" x14ac:dyDescent="0.3">
      <c r="B6" s="2" t="s">
        <v>1</v>
      </c>
      <c r="C6" s="3" t="s">
        <v>25</v>
      </c>
      <c r="D6" s="37"/>
      <c r="E6" s="3" t="s">
        <v>11</v>
      </c>
      <c r="F6" s="3" t="s">
        <v>12</v>
      </c>
      <c r="G6" s="3" t="s">
        <v>13</v>
      </c>
      <c r="H6" s="3" t="s">
        <v>14</v>
      </c>
      <c r="I6" s="4" t="s">
        <v>2</v>
      </c>
      <c r="J6" s="15"/>
      <c r="K6" s="15"/>
      <c r="L6" s="15"/>
    </row>
    <row r="7" spans="1:12" x14ac:dyDescent="0.3">
      <c r="A7" s="15"/>
      <c r="B7" s="5" t="s">
        <v>19</v>
      </c>
      <c r="C7" s="6"/>
      <c r="D7" s="15"/>
      <c r="E7" s="6"/>
      <c r="F7" s="6"/>
      <c r="G7" s="6"/>
      <c r="H7" s="6"/>
      <c r="I7" s="6"/>
      <c r="J7" s="15"/>
      <c r="K7" s="15"/>
      <c r="L7" s="15"/>
    </row>
    <row r="8" spans="1:12" ht="18.600000000000001" x14ac:dyDescent="0.3">
      <c r="A8" s="15"/>
      <c r="B8" s="7" t="s">
        <v>20</v>
      </c>
      <c r="C8" s="7">
        <v>3</v>
      </c>
      <c r="D8" s="15"/>
      <c r="E8" s="7"/>
      <c r="F8" s="7"/>
      <c r="G8" s="7">
        <v>45</v>
      </c>
      <c r="H8" s="12"/>
      <c r="I8" s="7">
        <f>(C8*E8*E19)+(C8*F8*E20)+(C8*G8*E21)</f>
        <v>33.75</v>
      </c>
      <c r="J8" s="15"/>
      <c r="K8" s="15"/>
      <c r="L8" s="15"/>
    </row>
    <row r="9" spans="1:12" ht="18.600000000000001" x14ac:dyDescent="0.3">
      <c r="A9" s="15"/>
      <c r="B9" s="7" t="s">
        <v>37</v>
      </c>
      <c r="C9" s="7">
        <v>2</v>
      </c>
      <c r="D9" s="15"/>
      <c r="E9" s="7"/>
      <c r="F9" s="7"/>
      <c r="G9" s="7"/>
      <c r="H9" s="12"/>
      <c r="I9" s="7">
        <f>(C9*E9*E19)+(C9*F9*E20)+(C9*G9*E21)</f>
        <v>0</v>
      </c>
      <c r="J9" s="15"/>
      <c r="K9" s="15"/>
      <c r="L9" s="15"/>
    </row>
    <row r="10" spans="1:12" x14ac:dyDescent="0.3">
      <c r="A10" s="15"/>
      <c r="B10" s="13" t="s">
        <v>10</v>
      </c>
      <c r="C10" s="14"/>
      <c r="D10" s="15"/>
      <c r="E10" s="6"/>
      <c r="F10" s="6"/>
      <c r="G10" s="6"/>
      <c r="H10" s="6"/>
      <c r="I10" s="6"/>
      <c r="J10" s="15"/>
      <c r="K10" s="15"/>
      <c r="L10" s="15"/>
    </row>
    <row r="11" spans="1:12" x14ac:dyDescent="0.3">
      <c r="A11" s="15"/>
      <c r="B11" s="7" t="s">
        <v>17</v>
      </c>
      <c r="C11" s="16">
        <v>3</v>
      </c>
      <c r="D11" s="15"/>
      <c r="E11" s="12"/>
      <c r="F11" s="12"/>
      <c r="G11" s="12"/>
      <c r="H11" s="7"/>
      <c r="I11" s="7">
        <f>(C11)*(H11)*(E22)</f>
        <v>0</v>
      </c>
      <c r="J11" s="15"/>
      <c r="K11" s="15"/>
      <c r="L11" s="15"/>
    </row>
    <row r="12" spans="1:12" x14ac:dyDescent="0.3">
      <c r="A12" s="15"/>
      <c r="B12" s="7" t="s">
        <v>18</v>
      </c>
      <c r="C12" s="11">
        <v>2</v>
      </c>
      <c r="D12" s="26"/>
      <c r="E12" s="12"/>
      <c r="F12" s="12"/>
      <c r="G12" s="12"/>
      <c r="H12" s="7"/>
      <c r="I12" s="7">
        <f>(C12)*(H12)*(E22)</f>
        <v>0</v>
      </c>
      <c r="J12" s="15"/>
      <c r="K12" s="15"/>
      <c r="L12" s="15"/>
    </row>
    <row r="13" spans="1:12" x14ac:dyDescent="0.3">
      <c r="A13" s="15"/>
      <c r="B13" s="46" t="s">
        <v>3</v>
      </c>
      <c r="C13" s="47"/>
      <c r="D13" s="47"/>
      <c r="E13" s="47"/>
      <c r="F13" s="47"/>
      <c r="G13" s="47"/>
      <c r="H13" s="47"/>
      <c r="I13" s="10">
        <f>SUM(I8:I9,I11:I12)</f>
        <v>33.75</v>
      </c>
      <c r="J13" s="15"/>
      <c r="K13" s="15"/>
      <c r="L13" s="15"/>
    </row>
    <row r="14" spans="1:12" x14ac:dyDescent="0.3">
      <c r="A14" s="15"/>
      <c r="B14" s="71" t="s">
        <v>40</v>
      </c>
      <c r="C14" s="44"/>
      <c r="D14" s="44"/>
      <c r="E14" s="44"/>
      <c r="F14" s="44"/>
      <c r="G14" s="44"/>
      <c r="H14" s="44"/>
      <c r="I14" s="44"/>
      <c r="J14" s="15"/>
      <c r="K14" s="15"/>
      <c r="L14" s="15"/>
    </row>
    <row r="15" spans="1:12" x14ac:dyDescent="0.3">
      <c r="A15" s="15"/>
      <c r="B15" s="71"/>
      <c r="C15" s="44"/>
      <c r="D15" s="44"/>
      <c r="E15" s="44"/>
      <c r="F15" s="44"/>
      <c r="G15" s="44"/>
      <c r="H15" s="44"/>
      <c r="I15" s="44"/>
      <c r="J15" s="15"/>
      <c r="K15" s="15"/>
      <c r="L15" s="15"/>
    </row>
    <row r="16" spans="1:12" x14ac:dyDescent="0.3">
      <c r="A16" s="15"/>
      <c r="B16" s="72"/>
      <c r="C16" s="72"/>
      <c r="D16" s="72"/>
      <c r="E16" s="72"/>
      <c r="F16" s="72"/>
      <c r="G16" s="72"/>
      <c r="H16" s="72"/>
      <c r="I16" s="72"/>
      <c r="J16" s="15"/>
      <c r="K16" s="15"/>
      <c r="L16" s="15"/>
    </row>
    <row r="17" spans="1:12" ht="16.2" thickBot="1" x14ac:dyDescent="0.35">
      <c r="A17" s="15"/>
      <c r="B17" s="38"/>
      <c r="C17" s="38"/>
      <c r="D17" s="38"/>
      <c r="E17" s="38"/>
      <c r="F17" s="38"/>
      <c r="G17" s="38"/>
      <c r="H17" s="38"/>
      <c r="I17" s="38"/>
      <c r="J17" s="15"/>
      <c r="K17" s="15"/>
      <c r="L17" s="15"/>
    </row>
    <row r="18" spans="1:12" x14ac:dyDescent="0.3">
      <c r="A18" s="15"/>
      <c r="B18" s="15"/>
      <c r="C18" s="39" t="s">
        <v>4</v>
      </c>
      <c r="D18" s="40"/>
      <c r="E18" s="41"/>
      <c r="F18" s="15"/>
      <c r="G18" s="57" t="s">
        <v>5</v>
      </c>
      <c r="H18" s="58"/>
      <c r="I18" s="59"/>
      <c r="J18" s="15"/>
      <c r="K18" s="15"/>
      <c r="L18" s="15"/>
    </row>
    <row r="19" spans="1:12" x14ac:dyDescent="0.3">
      <c r="A19" s="15"/>
      <c r="B19" s="15"/>
      <c r="C19" s="54" t="s">
        <v>11</v>
      </c>
      <c r="D19" s="55"/>
      <c r="E19" s="30">
        <v>1</v>
      </c>
      <c r="F19" s="15"/>
      <c r="G19" s="60"/>
      <c r="H19" s="61"/>
      <c r="I19" s="62"/>
      <c r="J19" s="15"/>
      <c r="K19" s="15"/>
      <c r="L19" s="15"/>
    </row>
    <row r="20" spans="1:12" x14ac:dyDescent="0.3">
      <c r="A20" s="15"/>
      <c r="B20" s="42" t="s">
        <v>24</v>
      </c>
      <c r="C20" s="54" t="s">
        <v>12</v>
      </c>
      <c r="D20" s="55"/>
      <c r="E20" s="30">
        <v>0.5</v>
      </c>
      <c r="F20" s="43" t="s">
        <v>41</v>
      </c>
      <c r="G20" s="51">
        <f>(I13*1.5)</f>
        <v>50.625</v>
      </c>
      <c r="H20" s="52"/>
      <c r="I20" s="53"/>
      <c r="J20" s="15"/>
      <c r="K20" s="15"/>
      <c r="L20" s="15"/>
    </row>
    <row r="21" spans="1:12" x14ac:dyDescent="0.3">
      <c r="A21" s="15"/>
      <c r="B21" s="15"/>
      <c r="C21" s="54" t="s">
        <v>13</v>
      </c>
      <c r="D21" s="55"/>
      <c r="E21" s="30">
        <v>0.25</v>
      </c>
      <c r="F21" s="15"/>
      <c r="G21" s="51"/>
      <c r="H21" s="52"/>
      <c r="I21" s="53"/>
      <c r="J21" s="15"/>
      <c r="K21" s="15"/>
      <c r="L21" s="15"/>
    </row>
    <row r="22" spans="1:12" ht="16.2" thickBot="1" x14ac:dyDescent="0.35">
      <c r="A22" s="15"/>
      <c r="B22" s="15"/>
      <c r="C22" s="63" t="s">
        <v>14</v>
      </c>
      <c r="D22" s="64"/>
      <c r="E22" s="33">
        <v>0.1</v>
      </c>
      <c r="F22" s="15"/>
      <c r="G22" s="48" t="s">
        <v>6</v>
      </c>
      <c r="H22" s="49"/>
      <c r="I22" s="50"/>
      <c r="J22" s="15"/>
      <c r="K22" s="15"/>
      <c r="L22" s="15"/>
    </row>
    <row r="23" spans="1:12" ht="11.25" customHeight="1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3">
      <c r="A24" s="15"/>
      <c r="B24" s="44" t="s">
        <v>26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x14ac:dyDescent="0.3">
      <c r="A25" s="1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x14ac:dyDescent="0.3">
      <c r="A26" s="1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24.75" customHeight="1" x14ac:dyDescent="0.3">
      <c r="A27" s="1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</sheetData>
  <mergeCells count="12">
    <mergeCell ref="B3:B5"/>
    <mergeCell ref="C19:D19"/>
    <mergeCell ref="C20:D20"/>
    <mergeCell ref="G18:I19"/>
    <mergeCell ref="C22:D22"/>
    <mergeCell ref="E4:H5"/>
    <mergeCell ref="B14:I16"/>
    <mergeCell ref="B24:L27"/>
    <mergeCell ref="B13:H13"/>
    <mergeCell ref="G22:I22"/>
    <mergeCell ref="G20:I21"/>
    <mergeCell ref="C21:D2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Normal="100" workbookViewId="0">
      <selection activeCell="G22" sqref="G22:H23"/>
    </sheetView>
  </sheetViews>
  <sheetFormatPr defaultColWidth="9.109375" defaultRowHeight="15.6" x14ac:dyDescent="0.3"/>
  <cols>
    <col min="1" max="1" width="9.109375" style="1"/>
    <col min="2" max="2" width="77.88671875" style="1" bestFit="1" customWidth="1"/>
    <col min="3" max="3" width="10.5546875" style="1" customWidth="1"/>
    <col min="4" max="4" width="3.44140625" style="1" customWidth="1"/>
    <col min="5" max="5" width="7.44140625" style="1" bestFit="1" customWidth="1"/>
    <col min="6" max="6" width="8" style="1" bestFit="1" customWidth="1"/>
    <col min="7" max="7" width="7.44140625" style="1" bestFit="1" customWidth="1"/>
    <col min="8" max="8" width="11.44140625" style="1" customWidth="1"/>
    <col min="9" max="16384" width="9.109375" style="1"/>
  </cols>
  <sheetData>
    <row r="1" spans="1:9" x14ac:dyDescent="0.3">
      <c r="A1" s="15"/>
      <c r="B1" s="15"/>
      <c r="C1" s="15"/>
      <c r="D1" s="15"/>
      <c r="E1" s="15"/>
      <c r="F1" s="15"/>
      <c r="G1" s="15"/>
      <c r="H1" s="15"/>
      <c r="I1" s="15"/>
    </row>
    <row r="2" spans="1:9" x14ac:dyDescent="0.3">
      <c r="A2" s="15"/>
      <c r="B2" s="15" t="s">
        <v>22</v>
      </c>
      <c r="C2" s="15"/>
      <c r="D2" s="15"/>
      <c r="E2" s="15"/>
      <c r="F2" s="15"/>
      <c r="G2" s="15"/>
      <c r="H2" s="15"/>
      <c r="I2" s="15"/>
    </row>
    <row r="3" spans="1:9" x14ac:dyDescent="0.3">
      <c r="A3" s="15"/>
      <c r="B3" s="56" t="s">
        <v>0</v>
      </c>
      <c r="C3" s="15"/>
      <c r="D3" s="15"/>
      <c r="E3" s="15"/>
      <c r="F3" s="15"/>
      <c r="G3" s="15"/>
      <c r="H3" s="15"/>
      <c r="I3" s="15"/>
    </row>
    <row r="4" spans="1:9" x14ac:dyDescent="0.3">
      <c r="A4" s="15"/>
      <c r="B4" s="56"/>
      <c r="C4" s="15"/>
      <c r="D4" s="15"/>
      <c r="E4" s="75" t="s">
        <v>38</v>
      </c>
      <c r="F4" s="76"/>
      <c r="G4" s="76"/>
      <c r="H4" s="17"/>
      <c r="I4" s="15"/>
    </row>
    <row r="5" spans="1:9" x14ac:dyDescent="0.3">
      <c r="A5" s="15"/>
      <c r="B5" s="56"/>
      <c r="C5" s="15"/>
      <c r="D5" s="15"/>
      <c r="E5" s="76"/>
      <c r="F5" s="76"/>
      <c r="G5" s="76"/>
      <c r="H5" s="18"/>
      <c r="I5" s="15"/>
    </row>
    <row r="6" spans="1:9" ht="31.2" x14ac:dyDescent="0.3">
      <c r="A6" s="15"/>
      <c r="B6" s="2" t="s">
        <v>1</v>
      </c>
      <c r="C6" s="3" t="s">
        <v>25</v>
      </c>
      <c r="D6" s="37"/>
      <c r="E6" s="4" t="s">
        <v>11</v>
      </c>
      <c r="F6" s="4" t="s">
        <v>15</v>
      </c>
      <c r="G6" s="4" t="s">
        <v>13</v>
      </c>
      <c r="H6" s="4" t="s">
        <v>2</v>
      </c>
      <c r="I6" s="15"/>
    </row>
    <row r="7" spans="1:9" x14ac:dyDescent="0.3">
      <c r="A7" s="15"/>
      <c r="B7" s="5" t="s">
        <v>19</v>
      </c>
      <c r="C7" s="6"/>
      <c r="D7" s="15"/>
      <c r="E7" s="6"/>
      <c r="F7" s="6"/>
      <c r="G7" s="6"/>
      <c r="H7" s="6"/>
      <c r="I7" s="15"/>
    </row>
    <row r="8" spans="1:9" x14ac:dyDescent="0.3">
      <c r="A8" s="15"/>
      <c r="B8" s="19" t="s">
        <v>17</v>
      </c>
      <c r="C8" s="19">
        <v>3</v>
      </c>
      <c r="D8" s="15"/>
      <c r="E8" s="19"/>
      <c r="F8" s="19"/>
      <c r="G8" s="19"/>
      <c r="H8" s="19">
        <f>(C8*E8*E21)+(C8*F8*E22)+(C8*G8*E23)</f>
        <v>0</v>
      </c>
      <c r="I8" s="15"/>
    </row>
    <row r="9" spans="1:9" x14ac:dyDescent="0.3">
      <c r="A9" s="15"/>
      <c r="B9" s="19" t="s">
        <v>36</v>
      </c>
      <c r="C9" s="19">
        <v>2</v>
      </c>
      <c r="D9" s="15"/>
      <c r="E9" s="19"/>
      <c r="F9" s="19"/>
      <c r="G9" s="19"/>
      <c r="H9" s="19">
        <f>(C9*E9*E21)+(C9*F9*E22)+(C9*G9*E23)</f>
        <v>0</v>
      </c>
      <c r="I9" s="15"/>
    </row>
    <row r="10" spans="1:9" x14ac:dyDescent="0.3">
      <c r="A10" s="15"/>
      <c r="B10" s="19" t="s">
        <v>28</v>
      </c>
      <c r="C10" s="19">
        <v>1</v>
      </c>
      <c r="D10" s="15"/>
      <c r="E10" s="19"/>
      <c r="F10" s="19"/>
      <c r="G10" s="19"/>
      <c r="H10" s="19">
        <f>(C10*E10*E21)+(C10*F10*E22)+(C10*G10*E23)</f>
        <v>0</v>
      </c>
      <c r="I10" s="15"/>
    </row>
    <row r="11" spans="1:9" x14ac:dyDescent="0.3">
      <c r="A11" s="15"/>
      <c r="B11" s="8" t="s">
        <v>8</v>
      </c>
      <c r="C11" s="6"/>
      <c r="D11" s="15"/>
      <c r="E11" s="9"/>
      <c r="F11" s="9"/>
      <c r="G11" s="9"/>
      <c r="H11" s="6"/>
      <c r="I11" s="15"/>
    </row>
    <row r="12" spans="1:9" x14ac:dyDescent="0.3">
      <c r="A12" s="15"/>
      <c r="B12" s="20" t="s">
        <v>35</v>
      </c>
      <c r="C12" s="21" t="s">
        <v>9</v>
      </c>
      <c r="D12" s="22"/>
      <c r="E12" s="23"/>
      <c r="F12" s="23"/>
      <c r="G12" s="23"/>
      <c r="H12" s="19"/>
      <c r="I12" s="15"/>
    </row>
    <row r="13" spans="1:9" x14ac:dyDescent="0.3">
      <c r="A13" s="15"/>
      <c r="B13" s="20" t="s">
        <v>30</v>
      </c>
      <c r="C13" s="24">
        <v>1</v>
      </c>
      <c r="D13" s="22"/>
      <c r="E13" s="23"/>
      <c r="F13" s="23"/>
      <c r="G13" s="23"/>
      <c r="H13" s="19">
        <f>(C13*E13*E21)+(C13*F13*E22)+(C13*G13*E23)</f>
        <v>0</v>
      </c>
      <c r="I13" s="15"/>
    </row>
    <row r="14" spans="1:9" x14ac:dyDescent="0.3">
      <c r="A14" s="15"/>
      <c r="B14" s="25" t="s">
        <v>31</v>
      </c>
      <c r="C14" s="19">
        <v>1</v>
      </c>
      <c r="D14" s="15"/>
      <c r="E14" s="19"/>
      <c r="F14" s="19"/>
      <c r="G14" s="19"/>
      <c r="H14" s="19">
        <f>(C14*E14*E21)+(C14*F14*E22)+(C14*G14*E23)</f>
        <v>0</v>
      </c>
      <c r="I14" s="15"/>
    </row>
    <row r="15" spans="1:9" x14ac:dyDescent="0.3">
      <c r="A15" s="15"/>
      <c r="B15" s="25" t="s">
        <v>32</v>
      </c>
      <c r="C15" s="19">
        <v>0.75</v>
      </c>
      <c r="D15" s="15"/>
      <c r="E15" s="19"/>
      <c r="F15" s="19"/>
      <c r="G15" s="19"/>
      <c r="H15" s="19">
        <f>(C15*E15*E21)+(C15*F15*E22)+(C15*G15*E23)</f>
        <v>0</v>
      </c>
      <c r="I15" s="15"/>
    </row>
    <row r="16" spans="1:9" x14ac:dyDescent="0.3">
      <c r="A16" s="15"/>
      <c r="B16" s="25" t="s">
        <v>33</v>
      </c>
      <c r="C16" s="19">
        <v>0.25</v>
      </c>
      <c r="D16" s="15"/>
      <c r="E16" s="19"/>
      <c r="F16" s="19"/>
      <c r="G16" s="19"/>
      <c r="H16" s="19">
        <f>(C16*E16*E21)+(C16*F16*E22)+(C16*G16*E23)</f>
        <v>0</v>
      </c>
      <c r="I16" s="15"/>
    </row>
    <row r="17" spans="1:9" x14ac:dyDescent="0.3">
      <c r="A17" s="15"/>
      <c r="B17" s="20" t="s">
        <v>16</v>
      </c>
      <c r="C17" s="19">
        <v>0.5</v>
      </c>
      <c r="D17" s="26"/>
      <c r="E17" s="19"/>
      <c r="F17" s="19"/>
      <c r="G17" s="19"/>
      <c r="H17" s="19">
        <f>(C17*E17*E21)+(C17*F17*E22)+(C17*G17*E23)</f>
        <v>0</v>
      </c>
      <c r="I17" s="15"/>
    </row>
    <row r="18" spans="1:9" x14ac:dyDescent="0.3">
      <c r="A18" s="15"/>
      <c r="B18" s="79" t="s">
        <v>3</v>
      </c>
      <c r="C18" s="80"/>
      <c r="D18" s="80"/>
      <c r="E18" s="80"/>
      <c r="F18" s="80"/>
      <c r="G18" s="80"/>
      <c r="H18" s="27">
        <f>SUM(H8:H10,H13:H17)</f>
        <v>0</v>
      </c>
      <c r="I18" s="15"/>
    </row>
    <row r="19" spans="1:9" ht="16.2" thickBot="1" x14ac:dyDescent="0.35">
      <c r="A19" s="15"/>
      <c r="B19" s="28"/>
      <c r="C19" s="28"/>
      <c r="D19" s="28"/>
      <c r="E19" s="28"/>
      <c r="F19" s="28"/>
      <c r="G19" s="28"/>
      <c r="H19" s="29"/>
      <c r="I19" s="15"/>
    </row>
    <row r="20" spans="1:9" x14ac:dyDescent="0.3">
      <c r="A20" s="15"/>
      <c r="B20" s="15"/>
      <c r="C20" s="81" t="s">
        <v>34</v>
      </c>
      <c r="D20" s="82"/>
      <c r="E20" s="83"/>
      <c r="F20" s="15"/>
      <c r="G20" s="57" t="s">
        <v>7</v>
      </c>
      <c r="H20" s="59"/>
      <c r="I20" s="15"/>
    </row>
    <row r="21" spans="1:9" x14ac:dyDescent="0.3">
      <c r="A21" s="15"/>
      <c r="B21" s="15"/>
      <c r="C21" s="54" t="s">
        <v>11</v>
      </c>
      <c r="D21" s="55"/>
      <c r="E21" s="30">
        <v>1</v>
      </c>
      <c r="F21" s="15"/>
      <c r="G21" s="60"/>
      <c r="H21" s="62"/>
      <c r="I21" s="15"/>
    </row>
    <row r="22" spans="1:9" x14ac:dyDescent="0.3">
      <c r="A22" s="15"/>
      <c r="B22" s="31" t="s">
        <v>29</v>
      </c>
      <c r="C22" s="54" t="s">
        <v>12</v>
      </c>
      <c r="D22" s="55"/>
      <c r="E22" s="30">
        <v>0.5</v>
      </c>
      <c r="F22" s="32" t="s">
        <v>23</v>
      </c>
      <c r="G22" s="51">
        <f>(H18)</f>
        <v>0</v>
      </c>
      <c r="H22" s="53"/>
      <c r="I22" s="15"/>
    </row>
    <row r="23" spans="1:9" ht="16.2" thickBot="1" x14ac:dyDescent="0.35">
      <c r="A23" s="15"/>
      <c r="B23" s="15"/>
      <c r="C23" s="63" t="s">
        <v>13</v>
      </c>
      <c r="D23" s="64"/>
      <c r="E23" s="33">
        <v>0.25</v>
      </c>
      <c r="F23" s="15"/>
      <c r="G23" s="77"/>
      <c r="H23" s="78"/>
      <c r="I23" s="15"/>
    </row>
    <row r="24" spans="1:9" ht="18.75" customHeight="1" x14ac:dyDescent="0.3">
      <c r="A24" s="15"/>
      <c r="B24" s="15"/>
      <c r="C24" s="34"/>
      <c r="D24" s="34"/>
      <c r="E24" s="35"/>
      <c r="F24" s="15"/>
      <c r="G24" s="36"/>
      <c r="H24" s="36"/>
      <c r="I24" s="15"/>
    </row>
    <row r="25" spans="1:9" ht="18.75" customHeight="1" x14ac:dyDescent="0.3">
      <c r="B25" s="15"/>
      <c r="C25" s="34"/>
      <c r="D25" s="34"/>
      <c r="E25" s="35"/>
      <c r="F25" s="15"/>
      <c r="G25" s="36"/>
      <c r="H25" s="36"/>
      <c r="I25" s="15"/>
    </row>
    <row r="26" spans="1:9" x14ac:dyDescent="0.3">
      <c r="B26" s="73" t="s">
        <v>27</v>
      </c>
      <c r="C26" s="74"/>
      <c r="D26" s="74"/>
      <c r="E26" s="74"/>
      <c r="F26" s="74"/>
      <c r="G26" s="74"/>
      <c r="H26" s="74"/>
    </row>
    <row r="27" spans="1:9" x14ac:dyDescent="0.3">
      <c r="B27" s="74"/>
      <c r="C27" s="74"/>
      <c r="D27" s="74"/>
      <c r="E27" s="74"/>
      <c r="F27" s="74"/>
      <c r="G27" s="74"/>
      <c r="H27" s="74"/>
    </row>
    <row r="28" spans="1:9" x14ac:dyDescent="0.3">
      <c r="B28" s="74"/>
      <c r="C28" s="74"/>
      <c r="D28" s="74"/>
      <c r="E28" s="74"/>
      <c r="F28" s="74"/>
      <c r="G28" s="74"/>
      <c r="H28" s="74"/>
    </row>
    <row r="29" spans="1:9" x14ac:dyDescent="0.3">
      <c r="B29" s="74"/>
      <c r="C29" s="74"/>
      <c r="D29" s="74"/>
      <c r="E29" s="74"/>
      <c r="F29" s="74"/>
      <c r="G29" s="74"/>
      <c r="H29" s="74"/>
    </row>
    <row r="30" spans="1:9" x14ac:dyDescent="0.3">
      <c r="B30" s="74"/>
      <c r="C30" s="74"/>
      <c r="D30" s="74"/>
      <c r="E30" s="74"/>
      <c r="F30" s="74"/>
      <c r="G30" s="74"/>
      <c r="H30" s="74"/>
    </row>
    <row r="31" spans="1:9" ht="27.75" customHeight="1" x14ac:dyDescent="0.3">
      <c r="B31" s="74"/>
      <c r="C31" s="74"/>
      <c r="D31" s="74"/>
      <c r="E31" s="74"/>
      <c r="F31" s="74"/>
      <c r="G31" s="74"/>
      <c r="H31" s="74"/>
    </row>
  </sheetData>
  <mergeCells count="10">
    <mergeCell ref="B26:H31"/>
    <mergeCell ref="E4:G5"/>
    <mergeCell ref="B3:B5"/>
    <mergeCell ref="G20:H21"/>
    <mergeCell ref="C21:D21"/>
    <mergeCell ref="C22:D22"/>
    <mergeCell ref="G22:H23"/>
    <mergeCell ref="C23:D23"/>
    <mergeCell ref="B18:G18"/>
    <mergeCell ref="C20:E20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122286AA0CA34B8C291DF9F441D317" ma:contentTypeVersion="1" ma:contentTypeDescription="Create a new document." ma:contentTypeScope="" ma:versionID="77826ddadd04d85f63e8837ac3ac11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558f36b89145d8ec470e697923be0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D5AB4F-DEF2-472F-9E43-C26871ADFD74}"/>
</file>

<file path=customXml/itemProps2.xml><?xml version="1.0" encoding="utf-8"?>
<ds:datastoreItem xmlns:ds="http://schemas.openxmlformats.org/officeDocument/2006/customXml" ds:itemID="{456AAB06-A36D-4438-88FE-215D7763664D}"/>
</file>

<file path=customXml/itemProps3.xml><?xml version="1.0" encoding="utf-8"?>
<ds:datastoreItem xmlns:ds="http://schemas.openxmlformats.org/officeDocument/2006/customXml" ds:itemID="{306F1DFA-57B0-4936-A970-F6162E640D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Offset Calculator</vt:lpstr>
      <vt:lpstr>Conservation Calculator</vt:lpstr>
      <vt:lpstr>Sheet3</vt:lpstr>
    </vt:vector>
  </TitlesOfParts>
  <Company>U.S. Fish &amp; Wildlife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Brian Scofield</dc:creator>
  <cp:lastModifiedBy>Zawisa, Antonia</cp:lastModifiedBy>
  <cp:lastPrinted>2016-02-05T13:28:47Z</cp:lastPrinted>
  <dcterms:created xsi:type="dcterms:W3CDTF">2015-10-01T13:28:03Z</dcterms:created>
  <dcterms:modified xsi:type="dcterms:W3CDTF">2019-12-06T17:05:52Z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0x0101009A122286AA0CA34B8C291DF9F441D317</vt:lpwstr>
  </property>
  <property fmtid="{D5CDD505-2E9C-101B-9397-08002B2CF9AE}" pid="3" name="PublishingContact">
    <vt:lpwstr/>
  </property>
  <property fmtid="{D5CDD505-2E9C-101B-9397-08002B2CF9AE}" pid="4" name="PublishingPageContent">
    <vt:lpwstr/>
  </property>
  <property fmtid="{D5CDD505-2E9C-101B-9397-08002B2CF9AE}" pid="5" name="SeoBrowserTitle">
    <vt:lpwstr/>
  </property>
  <property fmtid="{D5CDD505-2E9C-101B-9397-08002B2CF9AE}" pid="6" name="SeoKeywords">
    <vt:lpwstr/>
  </property>
  <property fmtid="{D5CDD505-2E9C-101B-9397-08002B2CF9AE}" pid="8" name="Order">
    <vt:r8>1000</vt:r8>
  </property>
  <property fmtid="{D5CDD505-2E9C-101B-9397-08002B2CF9AE}" pid="9" name="PublishingRollupImage">
    <vt:lpwstr/>
  </property>
  <property fmtid="{D5CDD505-2E9C-101B-9397-08002B2CF9AE}" pid="10" name="ArticleByLine">
    <vt:lpwstr/>
  </property>
  <property fmtid="{D5CDD505-2E9C-101B-9397-08002B2CF9AE}" pid="11" name="PublishingContactEmail">
    <vt:lpwstr/>
  </property>
  <property fmtid="{D5CDD505-2E9C-101B-9397-08002B2CF9AE}" pid="12" name="xd_Signature">
    <vt:bool>false</vt:bool>
  </property>
  <property fmtid="{D5CDD505-2E9C-101B-9397-08002B2CF9AE}" pid="13" name="PublishingPageImage">
    <vt:lpwstr/>
  </property>
  <property fmtid="{D5CDD505-2E9C-101B-9397-08002B2CF9AE}" pid="14" name="SummaryLinks">
    <vt:lpwstr/>
  </property>
  <property fmtid="{D5CDD505-2E9C-101B-9397-08002B2CF9AE}" pid="15" name="xd_ProgID">
    <vt:lpwstr/>
  </property>
  <property fmtid="{D5CDD505-2E9C-101B-9397-08002B2CF9AE}" pid="16" name="RobotsNoIndex">
    <vt:bool>false</vt:bool>
  </property>
  <property fmtid="{D5CDD505-2E9C-101B-9397-08002B2CF9AE}" pid="17" name="SeoMetaDescription">
    <vt:lpwstr/>
  </property>
  <property fmtid="{D5CDD505-2E9C-101B-9397-08002B2CF9AE}" pid="18" name="PublishingVariationRelationshipLinkField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HeaderStyleDefinitions">
    <vt:lpwstr/>
  </property>
  <property fmtid="{D5CDD505-2E9C-101B-9397-08002B2CF9AE}" pid="22" name="TemplateUrl">
    <vt:lpwstr/>
  </property>
  <property fmtid="{D5CDD505-2E9C-101B-9397-08002B2CF9AE}" pid="23" name="Audience">
    <vt:lpwstr/>
  </property>
  <property fmtid="{D5CDD505-2E9C-101B-9397-08002B2CF9AE}" pid="24" name="PublishingImageCaption">
    <vt:lpwstr/>
  </property>
  <property fmtid="{D5CDD505-2E9C-101B-9397-08002B2CF9AE}" pid="25" name="PublishingIsFurlPage">
    <vt:bool>false</vt:bool>
  </property>
  <property fmtid="{D5CDD505-2E9C-101B-9397-08002B2CF9AE}" pid="26" name="PublishingContactPicture">
    <vt:lpwstr/>
  </property>
  <property fmtid="{D5CDD505-2E9C-101B-9397-08002B2CF9AE}" pid="27" name="PublishingVariationGroupID">
    <vt:lpwstr/>
  </property>
  <property fmtid="{D5CDD505-2E9C-101B-9397-08002B2CF9AE}" pid="28" name="PublishingContactName">
    <vt:lpwstr/>
  </property>
  <property fmtid="{D5CDD505-2E9C-101B-9397-08002B2CF9AE}" pid="29" name="Comments">
    <vt:lpwstr/>
  </property>
  <property fmtid="{D5CDD505-2E9C-101B-9397-08002B2CF9AE}" pid="30" name="PublishingPageLayout">
    <vt:lpwstr/>
  </property>
</Properties>
</file>