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ESB-23V1\Supporting Files\"/>
    </mc:Choice>
  </mc:AlternateContent>
  <xr:revisionPtr revIDLastSave="0" documentId="13_ncr:1_{8785C049-13EA-4386-B7BF-CA374E9479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1" l="1"/>
  <c r="J30" i="1"/>
  <c r="I42" i="1"/>
  <c r="I41" i="1"/>
  <c r="I40" i="1"/>
  <c r="I39" i="1"/>
  <c r="I38" i="1"/>
  <c r="I37" i="1"/>
  <c r="I36" i="1"/>
  <c r="I35" i="1"/>
  <c r="I34" i="1"/>
  <c r="I33" i="1"/>
  <c r="I32" i="1"/>
  <c r="I31" i="1"/>
  <c r="K10" i="1"/>
  <c r="L17" i="1"/>
  <c r="I10" i="1"/>
  <c r="J15" i="1"/>
  <c r="G10" i="1"/>
  <c r="H16" i="1"/>
  <c r="E10" i="1"/>
  <c r="F23" i="1"/>
  <c r="C10" i="1"/>
  <c r="D24" i="1"/>
  <c r="D17" i="1"/>
  <c r="D16" i="1"/>
  <c r="D15" i="1"/>
  <c r="D14" i="1"/>
  <c r="D13" i="1"/>
  <c r="L18" i="1"/>
  <c r="L20" i="1"/>
  <c r="L21" i="1"/>
  <c r="F13" i="1"/>
  <c r="F15" i="1"/>
  <c r="F17" i="1"/>
  <c r="H21" i="1"/>
  <c r="H23" i="1"/>
  <c r="J25" i="1"/>
  <c r="G43" i="1" s="1"/>
  <c r="J14" i="1"/>
  <c r="J22" i="1"/>
  <c r="J24" i="1"/>
  <c r="F14" i="1"/>
  <c r="F16" i="1"/>
  <c r="H25" i="1"/>
  <c r="F43" i="1" s="1"/>
  <c r="H22" i="1"/>
  <c r="H24" i="1"/>
  <c r="J13" i="1"/>
  <c r="J21" i="1"/>
  <c r="J23" i="1"/>
  <c r="F19" i="1"/>
  <c r="H14" i="1"/>
  <c r="H13" i="1"/>
  <c r="H15" i="1"/>
  <c r="J16" i="1"/>
  <c r="J18" i="1"/>
  <c r="J20" i="1"/>
  <c r="J17" i="1"/>
  <c r="J19" i="1"/>
  <c r="L22" i="1"/>
  <c r="L25" i="1"/>
  <c r="H43" i="1" s="1"/>
  <c r="L24" i="1"/>
  <c r="L19" i="1"/>
  <c r="L23" i="1"/>
  <c r="H18" i="1"/>
  <c r="H20" i="1"/>
  <c r="F20" i="1"/>
  <c r="F25" i="1"/>
  <c r="E43" i="1" s="1"/>
  <c r="F18" i="1"/>
  <c r="H17" i="1"/>
  <c r="H19" i="1"/>
  <c r="F21" i="1"/>
  <c r="F22" i="1"/>
  <c r="F24" i="1"/>
  <c r="D25" i="1"/>
  <c r="D43" i="1" s="1"/>
  <c r="D20" i="1"/>
  <c r="D19" i="1"/>
  <c r="D23" i="1"/>
  <c r="D18" i="1"/>
  <c r="D21" i="1"/>
  <c r="D22" i="1"/>
  <c r="L13" i="1"/>
  <c r="L14" i="1"/>
  <c r="L15" i="1"/>
  <c r="L16" i="1"/>
  <c r="H37" i="1" l="1"/>
  <c r="E31" i="1"/>
  <c r="D42" i="1"/>
  <c r="F35" i="1"/>
  <c r="G32" i="1"/>
  <c r="E36" i="1"/>
  <c r="F31" i="1"/>
  <c r="D41" i="1"/>
  <c r="G34" i="1"/>
  <c r="H42" i="1"/>
  <c r="D35" i="1"/>
  <c r="F41" i="1"/>
  <c r="D33" i="1"/>
  <c r="H40" i="1"/>
  <c r="F39" i="1"/>
  <c r="H32" i="1"/>
  <c r="G37" i="1"/>
  <c r="G31" i="1"/>
  <c r="E40" i="1"/>
  <c r="E32" i="1"/>
  <c r="G33" i="1"/>
  <c r="D39" i="1"/>
  <c r="D36" i="1"/>
  <c r="F37" i="1"/>
  <c r="G36" i="1"/>
  <c r="G41" i="1"/>
  <c r="G40" i="1"/>
  <c r="H39" i="1"/>
  <c r="H34" i="1"/>
  <c r="H36" i="1"/>
  <c r="F38" i="1"/>
  <c r="D37" i="1"/>
  <c r="D38" i="1"/>
  <c r="D32" i="1"/>
  <c r="G35" i="1"/>
  <c r="F42" i="1"/>
  <c r="H33" i="1"/>
  <c r="F40" i="1"/>
  <c r="E38" i="1"/>
  <c r="E42" i="1"/>
  <c r="D40" i="1"/>
  <c r="F36" i="1"/>
  <c r="D34" i="1"/>
  <c r="G42" i="1"/>
  <c r="E39" i="1"/>
  <c r="G38" i="1"/>
  <c r="G39" i="1"/>
  <c r="J43" i="1"/>
  <c r="E41" i="1"/>
  <c r="F34" i="1"/>
  <c r="D31" i="1"/>
  <c r="F33" i="1"/>
  <c r="E34" i="1"/>
  <c r="H35" i="1"/>
  <c r="H31" i="1"/>
  <c r="H38" i="1"/>
  <c r="E33" i="1"/>
  <c r="E37" i="1"/>
  <c r="E35" i="1"/>
  <c r="F32" i="1"/>
  <c r="H41" i="1"/>
  <c r="J40" i="1" l="1"/>
  <c r="J36" i="1"/>
  <c r="J42" i="1"/>
  <c r="J37" i="1"/>
  <c r="J41" i="1"/>
  <c r="J34" i="1"/>
  <c r="J32" i="1"/>
  <c r="J35" i="1"/>
  <c r="J38" i="1"/>
  <c r="J39" i="1"/>
  <c r="J33" i="1"/>
  <c r="J31" i="1"/>
</calcChain>
</file>

<file path=xl/sharedStrings.xml><?xml version="1.0" encoding="utf-8"?>
<sst xmlns="http://schemas.openxmlformats.org/spreadsheetml/2006/main" count="54" uniqueCount="34">
  <si>
    <t>COMMONWEALTH OF PENNSYLVANIA</t>
  </si>
  <si>
    <t>DISTRICT</t>
  </si>
  <si>
    <t>DEPARTMENT OF TRANSPORTATION</t>
  </si>
  <si>
    <t>PLANT CODE</t>
  </si>
  <si>
    <t xml:space="preserve">Material Class </t>
  </si>
  <si>
    <t>Design No.</t>
  </si>
  <si>
    <t>Hot-Bin Gradations</t>
  </si>
  <si>
    <t>Filler</t>
  </si>
  <si>
    <t>Bin #1</t>
  </si>
  <si>
    <t>Bin #2</t>
  </si>
  <si>
    <t>Bin #3</t>
  </si>
  <si>
    <t>Bin #4</t>
  </si>
  <si>
    <t>%</t>
  </si>
  <si>
    <t>Passing</t>
  </si>
  <si>
    <t>Weight</t>
  </si>
  <si>
    <t>Starting Weight</t>
  </si>
  <si>
    <t>Sieve</t>
  </si>
  <si>
    <t>Size</t>
  </si>
  <si>
    <t>Total</t>
  </si>
  <si>
    <t>JMF</t>
  </si>
  <si>
    <t>Sizes</t>
  </si>
  <si>
    <t>Date</t>
  </si>
  <si>
    <t>Bin #5</t>
  </si>
  <si>
    <t>% Bin 1</t>
  </si>
  <si>
    <t>% Bin 2</t>
  </si>
  <si>
    <t>% Bin 3</t>
  </si>
  <si>
    <t>% Bin 4</t>
  </si>
  <si>
    <t>% Bin 5</t>
  </si>
  <si>
    <t>Ending Weight</t>
  </si>
  <si>
    <t>Wash Loss</t>
  </si>
  <si>
    <t>Rap</t>
  </si>
  <si>
    <t>Enter Rap Gradation</t>
  </si>
  <si>
    <t>LABORATORY TEST SECTION</t>
  </si>
  <si>
    <t>ESB-23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</si>
</sst>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/2"/>
    <numFmt numFmtId="165" formatCode="#\ ?/4"/>
    <numFmt numFmtId="166" formatCode="#\ ?/8"/>
    <numFmt numFmtId="167" formatCode="0.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0" fillId="0" borderId="0" xfId="0" applyFill="1"/>
    <xf numFmtId="167" fontId="0" fillId="2" borderId="3" xfId="0" applyNumberFormat="1" applyFill="1" applyBorder="1" applyAlignment="1" applyProtection="1">
      <alignment horizontal="center"/>
      <protection locked="0"/>
    </xf>
    <xf numFmtId="167" fontId="1" fillId="0" borderId="3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0" fillId="0" borderId="3" xfId="0" applyNumberFormat="1" applyFill="1" applyBorder="1" applyAlignment="1" applyProtection="1">
      <alignment horizontal="center"/>
    </xf>
    <xf numFmtId="0" fontId="0" fillId="0" borderId="4" xfId="0" applyBorder="1"/>
    <xf numFmtId="0" fontId="0" fillId="0" borderId="5" xfId="0" applyBorder="1"/>
    <xf numFmtId="167" fontId="0" fillId="2" borderId="5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Border="1" applyAlignment="1"/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3" xfId="0" applyNumberFormat="1" applyFill="1" applyBorder="1" applyAlignment="1" applyProtection="1">
      <alignment horizontal="center"/>
      <protection locked="0"/>
    </xf>
    <xf numFmtId="167" fontId="0" fillId="2" borderId="4" xfId="0" applyNumberFormat="1" applyFill="1" applyBorder="1" applyAlignment="1" applyProtection="1">
      <alignment horizontal="center"/>
      <protection locked="0"/>
    </xf>
    <xf numFmtId="167" fontId="0" fillId="2" borderId="5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1</xdr:col>
      <xdr:colOff>190500</xdr:colOff>
      <xdr:row>3</xdr:row>
      <xdr:rowOff>57150</xdr:rowOff>
    </xdr:to>
    <xdr:pic>
      <xdr:nvPicPr>
        <xdr:cNvPr id="1032" name="Picture 5" descr="CntrPennDOTLogoB&amp;W cropped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3"/>
  <sheetViews>
    <sheetView showGridLines="0" showZeros="0" tabSelected="1" zoomScaleNormal="100" workbookViewId="0">
      <selection activeCell="M4" sqref="M4:N4"/>
    </sheetView>
  </sheetViews>
  <sheetFormatPr defaultRowHeight="12.5" x14ac:dyDescent="0.25"/>
  <sheetData>
    <row r="1" spans="1:14" x14ac:dyDescent="0.25">
      <c r="A1" s="51"/>
      <c r="B1" s="51"/>
    </row>
    <row r="2" spans="1:14" ht="13" x14ac:dyDescent="0.3">
      <c r="A2" s="51"/>
      <c r="B2" s="51"/>
      <c r="E2" s="37" t="s">
        <v>0</v>
      </c>
      <c r="F2" s="37"/>
      <c r="G2" s="37"/>
      <c r="H2" s="37"/>
      <c r="I2" s="37"/>
      <c r="K2" s="31" t="s">
        <v>1</v>
      </c>
      <c r="L2" s="32"/>
      <c r="M2" s="35"/>
      <c r="N2" s="36"/>
    </row>
    <row r="3" spans="1:14" ht="13" x14ac:dyDescent="0.3">
      <c r="A3" s="51"/>
      <c r="B3" s="51"/>
      <c r="D3" s="1"/>
      <c r="E3" s="37" t="s">
        <v>2</v>
      </c>
      <c r="F3" s="37"/>
      <c r="G3" s="37"/>
      <c r="H3" s="37"/>
      <c r="I3" s="37"/>
      <c r="K3" s="31" t="s">
        <v>3</v>
      </c>
      <c r="L3" s="32"/>
      <c r="M3" s="38"/>
      <c r="N3" s="39"/>
    </row>
    <row r="4" spans="1:14" ht="13" x14ac:dyDescent="0.3">
      <c r="A4" s="51"/>
      <c r="B4" s="51"/>
      <c r="E4" s="37" t="s">
        <v>32</v>
      </c>
      <c r="F4" s="37"/>
      <c r="G4" s="37"/>
      <c r="H4" s="37"/>
      <c r="I4" s="37"/>
      <c r="K4" s="31" t="s">
        <v>5</v>
      </c>
      <c r="L4" s="32"/>
      <c r="M4" s="40"/>
      <c r="N4" s="41"/>
    </row>
    <row r="5" spans="1:14" x14ac:dyDescent="0.25">
      <c r="A5" s="20" t="s">
        <v>33</v>
      </c>
      <c r="K5" s="31" t="s">
        <v>21</v>
      </c>
      <c r="L5" s="32"/>
      <c r="M5" s="42"/>
      <c r="N5" s="43"/>
    </row>
    <row r="6" spans="1:14" ht="13" x14ac:dyDescent="0.3">
      <c r="A6" s="31" t="s">
        <v>4</v>
      </c>
      <c r="B6" s="32"/>
      <c r="C6" s="38"/>
      <c r="D6" s="39"/>
      <c r="F6" s="50" t="s">
        <v>6</v>
      </c>
      <c r="G6" s="50"/>
      <c r="H6" s="50"/>
      <c r="I6" s="50"/>
      <c r="K6" s="51"/>
      <c r="L6" s="51"/>
    </row>
    <row r="7" spans="1:14" x14ac:dyDescent="0.25">
      <c r="A7" s="17"/>
      <c r="B7" s="18"/>
      <c r="C7" s="31" t="s">
        <v>8</v>
      </c>
      <c r="D7" s="32"/>
      <c r="E7" s="31" t="s">
        <v>9</v>
      </c>
      <c r="F7" s="32"/>
      <c r="G7" s="31" t="s">
        <v>10</v>
      </c>
      <c r="H7" s="32"/>
      <c r="I7" s="31" t="s">
        <v>11</v>
      </c>
      <c r="J7" s="32"/>
      <c r="K7" s="31" t="s">
        <v>22</v>
      </c>
      <c r="L7" s="32"/>
      <c r="N7" s="47" t="s">
        <v>30</v>
      </c>
    </row>
    <row r="8" spans="1:14" ht="12.75" customHeight="1" x14ac:dyDescent="0.25">
      <c r="A8" s="54" t="s">
        <v>15</v>
      </c>
      <c r="B8" s="53"/>
      <c r="C8" s="29"/>
      <c r="D8" s="30"/>
      <c r="E8" s="29"/>
      <c r="F8" s="30"/>
      <c r="G8" s="29"/>
      <c r="H8" s="30"/>
      <c r="I8" s="29"/>
      <c r="J8" s="30"/>
      <c r="K8" s="29"/>
      <c r="L8" s="30"/>
      <c r="N8" s="48"/>
    </row>
    <row r="9" spans="1:14" x14ac:dyDescent="0.25">
      <c r="A9" s="54" t="s">
        <v>28</v>
      </c>
      <c r="B9" s="53"/>
      <c r="C9" s="29"/>
      <c r="D9" s="30"/>
      <c r="E9" s="29"/>
      <c r="F9" s="30"/>
      <c r="G9" s="29"/>
      <c r="H9" s="30"/>
      <c r="I9" s="29"/>
      <c r="J9" s="30"/>
      <c r="K9" s="29"/>
      <c r="L9" s="30"/>
      <c r="N9" s="49"/>
    </row>
    <row r="10" spans="1:14" x14ac:dyDescent="0.25">
      <c r="A10" s="52" t="s">
        <v>29</v>
      </c>
      <c r="B10" s="53"/>
      <c r="C10" s="33">
        <f>IF(ISBLANK(C8),0,IF(ISBLANK(C9),0,C8-C9))</f>
        <v>0</v>
      </c>
      <c r="D10" s="34"/>
      <c r="E10" s="33">
        <f>IF(ISBLANK(E8),0,IF(ISBLANK(E9),0,E8-E9))</f>
        <v>0</v>
      </c>
      <c r="F10" s="34"/>
      <c r="G10" s="33">
        <f>IF(ISBLANK(G8),0,IF(ISBLANK(G9),0,G8-G9))</f>
        <v>0</v>
      </c>
      <c r="H10" s="34"/>
      <c r="I10" s="33">
        <f>IF(ISBLANK(I8),0,IF(ISBLANK(I9),0,I8-I9))</f>
        <v>0</v>
      </c>
      <c r="J10" s="34"/>
      <c r="K10" s="33">
        <f>IF(ISBLANK(K8),0,IF(ISBLANK(K9),0,K8-K9))</f>
        <v>0</v>
      </c>
      <c r="L10" s="34"/>
      <c r="N10" s="44" t="s">
        <v>31</v>
      </c>
    </row>
    <row r="11" spans="1:14" x14ac:dyDescent="0.25">
      <c r="B11" s="2" t="s">
        <v>16</v>
      </c>
      <c r="C11" s="2" t="s">
        <v>14</v>
      </c>
      <c r="D11" s="2" t="s">
        <v>12</v>
      </c>
      <c r="E11" s="2" t="s">
        <v>14</v>
      </c>
      <c r="F11" s="2" t="s">
        <v>12</v>
      </c>
      <c r="G11" s="2" t="s">
        <v>14</v>
      </c>
      <c r="H11" s="2" t="s">
        <v>12</v>
      </c>
      <c r="I11" s="2" t="s">
        <v>14</v>
      </c>
      <c r="J11" s="2" t="s">
        <v>12</v>
      </c>
      <c r="K11" s="2" t="s">
        <v>14</v>
      </c>
      <c r="L11" s="2" t="s">
        <v>12</v>
      </c>
      <c r="M11" s="26" t="s">
        <v>16</v>
      </c>
      <c r="N11" s="45"/>
    </row>
    <row r="12" spans="1:14" x14ac:dyDescent="0.25">
      <c r="B12" s="3" t="s">
        <v>17</v>
      </c>
      <c r="C12" s="3" t="s">
        <v>7</v>
      </c>
      <c r="D12" s="4" t="s">
        <v>13</v>
      </c>
      <c r="E12" s="3" t="s">
        <v>8</v>
      </c>
      <c r="F12" s="3" t="s">
        <v>13</v>
      </c>
      <c r="G12" s="3" t="s">
        <v>9</v>
      </c>
      <c r="H12" s="3" t="s">
        <v>13</v>
      </c>
      <c r="I12" s="3" t="s">
        <v>10</v>
      </c>
      <c r="J12" s="3" t="s">
        <v>13</v>
      </c>
      <c r="K12" s="3" t="s">
        <v>11</v>
      </c>
      <c r="L12" s="3" t="s">
        <v>13</v>
      </c>
      <c r="M12" s="27" t="s">
        <v>17</v>
      </c>
      <c r="N12" s="46"/>
    </row>
    <row r="13" spans="1:14" x14ac:dyDescent="0.25">
      <c r="B13" s="5">
        <v>2</v>
      </c>
      <c r="C13" s="13"/>
      <c r="D13" s="9" t="str">
        <f t="shared" ref="D13:D24" si="0">IF(ISBLANK($C$8)," ",IF(ISBLANK(C13)," ",ROUND((C13+$C$10)/$C$8*100,1)))</f>
        <v xml:space="preserve"> </v>
      </c>
      <c r="E13" s="13"/>
      <c r="F13" s="9" t="str">
        <f t="shared" ref="F13:F24" si="1">IF(ISBLANK($E$8)," ",IF(ISBLANK(E13)," ",ROUND((E13+$E$10)/$E$8*100,1)))</f>
        <v xml:space="preserve"> </v>
      </c>
      <c r="G13" s="13"/>
      <c r="H13" s="9" t="str">
        <f t="shared" ref="H13:H24" si="2">IF(ISBLANK($G$8)," ",IF(ISBLANK(G13)," ",ROUND((G13+$G$10)/$G$8*100,1)))</f>
        <v xml:space="preserve"> </v>
      </c>
      <c r="I13" s="13"/>
      <c r="J13" s="9" t="str">
        <f t="shared" ref="J13:J24" si="3">IF(ISBLANK($I$8)," ",IF(ISBLANK(I13)," ",ROUND((I13+$I$10)/$I$8*100,1)))</f>
        <v xml:space="preserve"> </v>
      </c>
      <c r="K13" s="13"/>
      <c r="L13" s="9" t="str">
        <f t="shared" ref="L13:L24" si="4">IF(ISBLANK($K$8)," ",IF(ISBLANK(K13)," ",ROUND((K13+$K$10)/$K$8*100,1)))</f>
        <v xml:space="preserve"> </v>
      </c>
      <c r="M13" s="5">
        <v>2</v>
      </c>
      <c r="N13" s="28"/>
    </row>
    <row r="14" spans="1:14" x14ac:dyDescent="0.25">
      <c r="B14" s="6">
        <v>1.5</v>
      </c>
      <c r="C14" s="13"/>
      <c r="D14" s="9" t="str">
        <f t="shared" si="0"/>
        <v xml:space="preserve"> </v>
      </c>
      <c r="E14" s="13"/>
      <c r="F14" s="9" t="str">
        <f t="shared" si="1"/>
        <v xml:space="preserve"> </v>
      </c>
      <c r="G14" s="13"/>
      <c r="H14" s="9" t="str">
        <f t="shared" si="2"/>
        <v xml:space="preserve"> </v>
      </c>
      <c r="I14" s="13"/>
      <c r="J14" s="9" t="str">
        <f t="shared" si="3"/>
        <v xml:space="preserve"> </v>
      </c>
      <c r="K14" s="13"/>
      <c r="L14" s="9" t="str">
        <f t="shared" si="4"/>
        <v xml:space="preserve"> </v>
      </c>
      <c r="M14" s="6">
        <v>1.5</v>
      </c>
      <c r="N14" s="28"/>
    </row>
    <row r="15" spans="1:14" x14ac:dyDescent="0.25">
      <c r="B15" s="5">
        <v>1</v>
      </c>
      <c r="C15" s="13"/>
      <c r="D15" s="9" t="str">
        <f t="shared" si="0"/>
        <v xml:space="preserve"> </v>
      </c>
      <c r="E15" s="13"/>
      <c r="F15" s="9" t="str">
        <f t="shared" si="1"/>
        <v xml:space="preserve"> </v>
      </c>
      <c r="G15" s="13"/>
      <c r="H15" s="9" t="str">
        <f t="shared" si="2"/>
        <v xml:space="preserve"> </v>
      </c>
      <c r="I15" s="13"/>
      <c r="J15" s="9" t="str">
        <f t="shared" si="3"/>
        <v xml:space="preserve"> </v>
      </c>
      <c r="K15" s="13"/>
      <c r="L15" s="9" t="str">
        <f t="shared" si="4"/>
        <v xml:space="preserve"> </v>
      </c>
      <c r="M15" s="5">
        <v>1</v>
      </c>
      <c r="N15" s="28"/>
    </row>
    <row r="16" spans="1:14" x14ac:dyDescent="0.25">
      <c r="B16" s="7">
        <v>0.75</v>
      </c>
      <c r="C16" s="13"/>
      <c r="D16" s="9" t="str">
        <f t="shared" si="0"/>
        <v xml:space="preserve"> </v>
      </c>
      <c r="E16" s="13"/>
      <c r="F16" s="9" t="str">
        <f t="shared" si="1"/>
        <v xml:space="preserve"> </v>
      </c>
      <c r="G16" s="13"/>
      <c r="H16" s="9" t="str">
        <f t="shared" si="2"/>
        <v xml:space="preserve"> </v>
      </c>
      <c r="I16" s="13"/>
      <c r="J16" s="9" t="str">
        <f t="shared" si="3"/>
        <v xml:space="preserve"> </v>
      </c>
      <c r="K16" s="13"/>
      <c r="L16" s="9" t="str">
        <f t="shared" si="4"/>
        <v xml:space="preserve"> </v>
      </c>
      <c r="M16" s="7">
        <v>0.75</v>
      </c>
      <c r="N16" s="28"/>
    </row>
    <row r="17" spans="2:14" x14ac:dyDescent="0.25">
      <c r="B17" s="6">
        <v>0.5</v>
      </c>
      <c r="C17" s="13"/>
      <c r="D17" s="9" t="str">
        <f t="shared" si="0"/>
        <v xml:space="preserve"> </v>
      </c>
      <c r="E17" s="13"/>
      <c r="F17" s="9" t="str">
        <f t="shared" si="1"/>
        <v xml:space="preserve"> </v>
      </c>
      <c r="G17" s="13"/>
      <c r="H17" s="9" t="str">
        <f t="shared" si="2"/>
        <v xml:space="preserve"> </v>
      </c>
      <c r="I17" s="13"/>
      <c r="J17" s="9" t="str">
        <f t="shared" si="3"/>
        <v xml:space="preserve"> </v>
      </c>
      <c r="K17" s="13"/>
      <c r="L17" s="9" t="str">
        <f t="shared" si="4"/>
        <v xml:space="preserve"> </v>
      </c>
      <c r="M17" s="6">
        <v>0.5</v>
      </c>
      <c r="N17" s="28"/>
    </row>
    <row r="18" spans="2:14" x14ac:dyDescent="0.25">
      <c r="B18" s="8">
        <v>0.375</v>
      </c>
      <c r="C18" s="13"/>
      <c r="D18" s="9" t="str">
        <f t="shared" si="0"/>
        <v xml:space="preserve"> </v>
      </c>
      <c r="E18" s="13"/>
      <c r="F18" s="9" t="str">
        <f t="shared" si="1"/>
        <v xml:space="preserve"> </v>
      </c>
      <c r="G18" s="13"/>
      <c r="H18" s="9" t="str">
        <f t="shared" si="2"/>
        <v xml:space="preserve"> </v>
      </c>
      <c r="I18" s="13"/>
      <c r="J18" s="9" t="str">
        <f t="shared" si="3"/>
        <v xml:space="preserve"> </v>
      </c>
      <c r="K18" s="13"/>
      <c r="L18" s="9" t="str">
        <f t="shared" si="4"/>
        <v xml:space="preserve"> </v>
      </c>
      <c r="M18" s="8">
        <v>0.375</v>
      </c>
      <c r="N18" s="28"/>
    </row>
    <row r="19" spans="2:14" x14ac:dyDescent="0.25">
      <c r="B19" s="5">
        <v>4</v>
      </c>
      <c r="C19" s="13"/>
      <c r="D19" s="9" t="str">
        <f t="shared" si="0"/>
        <v xml:space="preserve"> </v>
      </c>
      <c r="E19" s="13"/>
      <c r="F19" s="9" t="str">
        <f t="shared" si="1"/>
        <v xml:space="preserve"> </v>
      </c>
      <c r="G19" s="13"/>
      <c r="H19" s="9" t="str">
        <f t="shared" si="2"/>
        <v xml:space="preserve"> </v>
      </c>
      <c r="I19" s="13"/>
      <c r="J19" s="9" t="str">
        <f t="shared" si="3"/>
        <v xml:space="preserve"> </v>
      </c>
      <c r="K19" s="13"/>
      <c r="L19" s="9" t="str">
        <f t="shared" si="4"/>
        <v xml:space="preserve"> </v>
      </c>
      <c r="M19" s="5">
        <v>4</v>
      </c>
      <c r="N19" s="28"/>
    </row>
    <row r="20" spans="2:14" x14ac:dyDescent="0.25">
      <c r="B20" s="5">
        <v>8</v>
      </c>
      <c r="C20" s="13"/>
      <c r="D20" s="9" t="str">
        <f t="shared" si="0"/>
        <v xml:space="preserve"> </v>
      </c>
      <c r="E20" s="13"/>
      <c r="F20" s="9" t="str">
        <f t="shared" si="1"/>
        <v xml:space="preserve"> </v>
      </c>
      <c r="G20" s="13"/>
      <c r="H20" s="9" t="str">
        <f t="shared" si="2"/>
        <v xml:space="preserve"> </v>
      </c>
      <c r="I20" s="13"/>
      <c r="J20" s="9" t="str">
        <f t="shared" si="3"/>
        <v xml:space="preserve"> </v>
      </c>
      <c r="K20" s="13"/>
      <c r="L20" s="9" t="str">
        <f t="shared" si="4"/>
        <v xml:space="preserve"> </v>
      </c>
      <c r="M20" s="5">
        <v>8</v>
      </c>
      <c r="N20" s="28"/>
    </row>
    <row r="21" spans="2:14" x14ac:dyDescent="0.25">
      <c r="B21" s="5">
        <v>16</v>
      </c>
      <c r="C21" s="13"/>
      <c r="D21" s="9" t="str">
        <f t="shared" si="0"/>
        <v xml:space="preserve"> </v>
      </c>
      <c r="E21" s="13"/>
      <c r="F21" s="9" t="str">
        <f t="shared" si="1"/>
        <v xml:space="preserve"> </v>
      </c>
      <c r="G21" s="13"/>
      <c r="H21" s="9" t="str">
        <f t="shared" si="2"/>
        <v xml:space="preserve"> </v>
      </c>
      <c r="I21" s="13"/>
      <c r="J21" s="9" t="str">
        <f t="shared" si="3"/>
        <v xml:space="preserve"> </v>
      </c>
      <c r="K21" s="13"/>
      <c r="L21" s="9" t="str">
        <f t="shared" si="4"/>
        <v xml:space="preserve"> </v>
      </c>
      <c r="M21" s="5">
        <v>16</v>
      </c>
      <c r="N21" s="28"/>
    </row>
    <row r="22" spans="2:14" x14ac:dyDescent="0.25">
      <c r="B22" s="5">
        <v>30</v>
      </c>
      <c r="C22" s="13"/>
      <c r="D22" s="9" t="str">
        <f t="shared" si="0"/>
        <v xml:space="preserve"> </v>
      </c>
      <c r="E22" s="13"/>
      <c r="F22" s="9" t="str">
        <f t="shared" si="1"/>
        <v xml:space="preserve"> </v>
      </c>
      <c r="G22" s="13"/>
      <c r="H22" s="9" t="str">
        <f t="shared" si="2"/>
        <v xml:space="preserve"> </v>
      </c>
      <c r="I22" s="13"/>
      <c r="J22" s="9" t="str">
        <f t="shared" si="3"/>
        <v xml:space="preserve"> </v>
      </c>
      <c r="K22" s="13"/>
      <c r="L22" s="9" t="str">
        <f t="shared" si="4"/>
        <v xml:space="preserve"> </v>
      </c>
      <c r="M22" s="5">
        <v>30</v>
      </c>
      <c r="N22" s="28"/>
    </row>
    <row r="23" spans="2:14" x14ac:dyDescent="0.25">
      <c r="B23" s="5">
        <v>50</v>
      </c>
      <c r="C23" s="13"/>
      <c r="D23" s="9" t="str">
        <f t="shared" si="0"/>
        <v xml:space="preserve"> </v>
      </c>
      <c r="E23" s="13"/>
      <c r="F23" s="9" t="str">
        <f t="shared" si="1"/>
        <v xml:space="preserve"> </v>
      </c>
      <c r="G23" s="13"/>
      <c r="H23" s="9" t="str">
        <f t="shared" si="2"/>
        <v xml:space="preserve"> </v>
      </c>
      <c r="I23" s="13"/>
      <c r="J23" s="9" t="str">
        <f t="shared" si="3"/>
        <v xml:space="preserve"> </v>
      </c>
      <c r="K23" s="13"/>
      <c r="L23" s="9" t="str">
        <f t="shared" si="4"/>
        <v xml:space="preserve"> </v>
      </c>
      <c r="M23" s="5">
        <v>50</v>
      </c>
      <c r="N23" s="28"/>
    </row>
    <row r="24" spans="2:14" x14ac:dyDescent="0.25">
      <c r="B24" s="5">
        <v>100</v>
      </c>
      <c r="C24" s="13"/>
      <c r="D24" s="9" t="str">
        <f t="shared" si="0"/>
        <v xml:space="preserve"> </v>
      </c>
      <c r="E24" s="13"/>
      <c r="F24" s="9" t="str">
        <f t="shared" si="1"/>
        <v xml:space="preserve"> </v>
      </c>
      <c r="G24" s="13"/>
      <c r="H24" s="9" t="str">
        <f t="shared" si="2"/>
        <v xml:space="preserve"> </v>
      </c>
      <c r="I24" s="13"/>
      <c r="J24" s="9" t="str">
        <f t="shared" si="3"/>
        <v xml:space="preserve"> </v>
      </c>
      <c r="K24" s="13"/>
      <c r="L24" s="9" t="str">
        <f t="shared" si="4"/>
        <v xml:space="preserve"> </v>
      </c>
      <c r="M24" s="5">
        <v>100</v>
      </c>
      <c r="N24" s="28"/>
    </row>
    <row r="25" spans="2:14" x14ac:dyDescent="0.25">
      <c r="B25" s="5">
        <v>200</v>
      </c>
      <c r="C25" s="13"/>
      <c r="D25" s="9" t="str">
        <f>IF(ISBLANK($C$8)," ",IF(ISBLANK(C25)," ",ROUND((C25+$C$10)/$C$8*100,1)))</f>
        <v xml:space="preserve"> </v>
      </c>
      <c r="E25" s="13"/>
      <c r="F25" s="9" t="str">
        <f>IF(ISBLANK($E$8)," ",IF(ISBLANK(E25)," ",ROUND((E25+$E$10)/$E$8*100,1)))</f>
        <v xml:space="preserve"> </v>
      </c>
      <c r="G25" s="13"/>
      <c r="H25" s="9" t="str">
        <f>IF(ISBLANK($G$8)," ",IF(ISBLANK(G25)," ",ROUND((G25+$G$10)/$G$8*100,1)))</f>
        <v xml:space="preserve"> </v>
      </c>
      <c r="I25" s="13"/>
      <c r="J25" s="9" t="str">
        <f>IF(ISBLANK($I$8)," ",IF(ISBLANK(I25)," ",ROUND((I25+$I$10)/$I$8*100,1)))</f>
        <v xml:space="preserve"> </v>
      </c>
      <c r="K25" s="13"/>
      <c r="L25" s="9" t="str">
        <f>IF(ISBLANK($K$8)," ",IF(ISBLANK(K25)," ",ROUND((K25+$K$10)/$K$8*100,1)))</f>
        <v xml:space="preserve"> </v>
      </c>
      <c r="M25" s="5">
        <v>200</v>
      </c>
      <c r="N25" s="28"/>
    </row>
    <row r="27" spans="2:14" x14ac:dyDescent="0.25">
      <c r="D27" s="23"/>
      <c r="E27" s="23"/>
      <c r="F27" s="23"/>
      <c r="G27" s="23"/>
      <c r="H27" s="23"/>
    </row>
    <row r="28" spans="2:14" x14ac:dyDescent="0.25">
      <c r="D28" s="23"/>
      <c r="E28" s="23"/>
      <c r="F28" s="23"/>
      <c r="G28" s="23"/>
      <c r="H28" s="23"/>
      <c r="K28" s="51"/>
      <c r="L28" s="51"/>
    </row>
    <row r="29" spans="2:14" x14ac:dyDescent="0.25">
      <c r="C29" s="2" t="s">
        <v>16</v>
      </c>
      <c r="D29" s="24" t="s">
        <v>23</v>
      </c>
      <c r="E29" s="24" t="s">
        <v>24</v>
      </c>
      <c r="F29" s="24" t="s">
        <v>25</v>
      </c>
      <c r="G29" s="24" t="s">
        <v>26</v>
      </c>
      <c r="H29" s="24" t="s">
        <v>27</v>
      </c>
      <c r="I29" s="25" t="s">
        <v>30</v>
      </c>
      <c r="J29" s="5" t="s">
        <v>18</v>
      </c>
      <c r="K29" s="21"/>
      <c r="L29" s="21"/>
    </row>
    <row r="30" spans="2:14" ht="13" x14ac:dyDescent="0.3">
      <c r="C30" s="3" t="s">
        <v>20</v>
      </c>
      <c r="D30" s="19"/>
      <c r="E30" s="13"/>
      <c r="F30" s="13"/>
      <c r="G30" s="13"/>
      <c r="H30" s="13"/>
      <c r="I30" s="28"/>
      <c r="J30" s="15">
        <f t="shared" ref="J30:J43" si="5">SUM(D30:I30)</f>
        <v>0</v>
      </c>
      <c r="K30" s="16" t="s">
        <v>19</v>
      </c>
      <c r="L30" s="10"/>
    </row>
    <row r="31" spans="2:14" ht="13" x14ac:dyDescent="0.3">
      <c r="C31" s="3">
        <v>2</v>
      </c>
      <c r="D31" s="9" t="str">
        <f>IF(AND(ISNUMBER(D13),$D$30&gt;0),(D13*$D$30)/100,IF(AND(MAX($D$13:$D$25)=100,$D$30&gt;0),MAX($D32:D$43),""))</f>
        <v/>
      </c>
      <c r="E31" s="9" t="str">
        <f>IF(AND(ISNUMBER(F13),$E$30&gt;0),(F13*$E$30)/100,IF(AND(MAX($F$13:$F$25)=100,$E$30&gt;0),MAX($E32:E$43),""))</f>
        <v/>
      </c>
      <c r="F31" s="9" t="str">
        <f>IF(AND(ISNUMBER(H13),$F$30&gt;0),(H13*$F$30)/100,IF(AND(MAX($H$13:$H$25)=100,$F$30&gt;0),MAX($F32:F$43),""))</f>
        <v/>
      </c>
      <c r="G31" s="9" t="str">
        <f>IF(AND(ISNUMBER($J13),$G$30&gt;0),($J13*$G$30)/100,IF(AND(MAX($J$13:$J$25)=100,$G$30&gt;0),MAX($G32:G$43),""))</f>
        <v/>
      </c>
      <c r="H31" s="9" t="str">
        <f>IF(AND(ISNUMBER($L13),$H$30&gt;0),($L13*$H$30)/100,IF(AND(MAX($L$13:$L$25)=100,$H$30&gt;0),MAX($H32:H$43),""))</f>
        <v/>
      </c>
      <c r="I31" s="9" t="str">
        <f>IF(AND(ISNUMBER($N13),$I$30&gt;0),($N13*$I$30)/100,IF(AND(MAX($N$13:$N$25)=100,$I$30&gt;0),MAX($I32:I$43),""))</f>
        <v/>
      </c>
      <c r="J31" s="14">
        <f t="shared" si="5"/>
        <v>0</v>
      </c>
      <c r="K31" s="13"/>
      <c r="L31" s="22"/>
      <c r="N31" s="12"/>
    </row>
    <row r="32" spans="2:14" ht="13" x14ac:dyDescent="0.3">
      <c r="C32" s="11">
        <v>1.5</v>
      </c>
      <c r="D32" s="9" t="str">
        <f>IF(AND(ISNUMBER(D14),$D$30&gt;0),(D14*$D$30)/100,IF(AND(MAX($D$13:$D$25)=100,$D$30&gt;0),MAX($D33:D$43),""))</f>
        <v/>
      </c>
      <c r="E32" s="9" t="str">
        <f>IF(AND(ISNUMBER(F14),$E$30&gt;0),(F14*$E$30)/100,IF(AND(MAX($F$13:$F$25)=100,$E$30&gt;0),MAX($E33:E$43),""))</f>
        <v/>
      </c>
      <c r="F32" s="9" t="str">
        <f>IF(AND(ISNUMBER(H14),$F$30&gt;0),(H14*$F$30)/100,IF(AND(MAX($H$13:$H$25)=100,$F$30&gt;0),MAX($F33:F$43),""))</f>
        <v/>
      </c>
      <c r="G32" s="9" t="str">
        <f>IF(AND(ISNUMBER($J14),$G$30&gt;0),($J14*$G$30)/100,IF(AND(MAX($J$13:$J$25)=100,$G$30&gt;0),MAX($G33:G$43),""))</f>
        <v/>
      </c>
      <c r="H32" s="9" t="str">
        <f>IF(AND(ISNUMBER($L14),$H$30&gt;0),($L14*$H$30)/100,IF(AND(MAX($L$13:$L$25)=100,$H$30&gt;0),MAX($H33:H$43),""))</f>
        <v/>
      </c>
      <c r="I32" s="9" t="str">
        <f>IF(AND(ISNUMBER($N14),$I$30&gt;0),($N14*$I$30)/100,IF(AND(MAX($N$13:$N$25)=100,$I$30&gt;0),MAX($I33:I$43),""))</f>
        <v/>
      </c>
      <c r="J32" s="14">
        <f t="shared" si="5"/>
        <v>0</v>
      </c>
      <c r="K32" s="13"/>
      <c r="L32" s="22"/>
    </row>
    <row r="33" spans="3:12" ht="13" x14ac:dyDescent="0.3">
      <c r="C33" s="5">
        <v>1</v>
      </c>
      <c r="D33" s="9" t="str">
        <f>IF(AND(ISNUMBER(D15),$D$30&gt;0),(D15*$D$30)/100,IF(AND(MAX($D$13:$D$25)=100,$D$30&gt;0),MAX($D34:D$43),""))</f>
        <v/>
      </c>
      <c r="E33" s="9" t="str">
        <f>IF(AND(ISNUMBER(F15),$E$30&gt;0),(F15*$E$30)/100,IF(AND(MAX($F$13:$F$25)=100,$E$30&gt;0),MAX($E34:E$43),""))</f>
        <v/>
      </c>
      <c r="F33" s="9" t="str">
        <f>IF(AND(ISNUMBER(H15),$F$30&gt;0),(H15*$F$30)/100,IF(AND(MAX($H$13:$H$25)=100,$F$30&gt;0),MAX($F34:F$43),""))</f>
        <v/>
      </c>
      <c r="G33" s="9" t="str">
        <f>IF(AND(ISNUMBER($J15),$G$30&gt;0),($J15*$G$30)/100,IF(AND(MAX($J$13:$J$25)=100,$G$30&gt;0),MAX($G34:G$43),""))</f>
        <v/>
      </c>
      <c r="H33" s="9" t="str">
        <f>IF(AND(ISNUMBER($L15),$H$30&gt;0),($L15*$H$30)/100,IF(AND(MAX($L$13:$L$25)=100,$H$30&gt;0),MAX($H34:H$43),""))</f>
        <v/>
      </c>
      <c r="I33" s="9" t="str">
        <f>IF(AND(ISNUMBER($N15),$I$30&gt;0),($N15*$I$30)/100,IF(AND(MAX($N$13:$N$25)=100,$I$30&gt;0),MAX($I34:I$43),""))</f>
        <v/>
      </c>
      <c r="J33" s="14">
        <f t="shared" si="5"/>
        <v>0</v>
      </c>
      <c r="K33" s="13"/>
      <c r="L33" s="22"/>
    </row>
    <row r="34" spans="3:12" ht="13" x14ac:dyDescent="0.3">
      <c r="C34" s="7">
        <v>0.75</v>
      </c>
      <c r="D34" s="9" t="str">
        <f>IF(AND(ISNUMBER(D16),$D$30&gt;0),(D16*$D$30)/100,IF(AND(MAX($D$13:$D$25)=100,$D$30&gt;0),MAX($D35:D$43),""))</f>
        <v/>
      </c>
      <c r="E34" s="9" t="str">
        <f>IF(AND(ISNUMBER(F16),$E$30&gt;0),(F16*$E$30)/100,IF(AND(MAX($F$13:$F$25)=100,$E$30&gt;0),MAX($E35:E$43),""))</f>
        <v/>
      </c>
      <c r="F34" s="9" t="str">
        <f>IF(AND(ISNUMBER(H16),$F$30&gt;0),(H16*$F$30)/100,IF(AND(MAX($H$13:$H$25)=100,$F$30&gt;0),MAX($F35:F$43),""))</f>
        <v/>
      </c>
      <c r="G34" s="9" t="str">
        <f>IF(AND(ISNUMBER($J16),$G$30&gt;0),($J16*$G$30)/100,IF(AND(MAX($J$13:$J$25)=100,$G$30&gt;0),MAX($G35:G$43),""))</f>
        <v/>
      </c>
      <c r="H34" s="9" t="str">
        <f>IF(AND(ISNUMBER($L16),$H$30&gt;0),($L16*$H$30)/100,IF(AND(MAX($L$13:$L$25)=100,$H$30&gt;0),MAX($H35:H$43),""))</f>
        <v/>
      </c>
      <c r="I34" s="9" t="str">
        <f>IF(AND(ISNUMBER($N16),$I$30&gt;0),($N16*$I$30)/100,IF(AND(MAX($N$13:$N$25)=100,$I$30&gt;0),MAX($I35:I$43),""))</f>
        <v/>
      </c>
      <c r="J34" s="14">
        <f t="shared" si="5"/>
        <v>0</v>
      </c>
      <c r="K34" s="13"/>
      <c r="L34" s="22"/>
    </row>
    <row r="35" spans="3:12" ht="13" x14ac:dyDescent="0.3">
      <c r="C35" s="6">
        <v>0.5</v>
      </c>
      <c r="D35" s="9" t="str">
        <f>IF(AND(ISNUMBER(D17),$D$30&gt;0),(D17*$D$30)/100,IF(AND(MAX($D$13:$D$25)=100,$D$30&gt;0),MAX($D36:D$43),""))</f>
        <v/>
      </c>
      <c r="E35" s="9" t="str">
        <f>IF(AND(ISNUMBER(F17),$E$30&gt;0),(F17*$E$30)/100,IF(AND(MAX($F$13:$F$25)=100,$E$30&gt;0),MAX($E36:E$43),""))</f>
        <v/>
      </c>
      <c r="F35" s="9" t="str">
        <f>IF(AND(ISNUMBER(H17),$F$30&gt;0),(H17*$F$30)/100,IF(AND(MAX($H$13:$H$25)=100,$F$30&gt;0),MAX($F36:F$43),""))</f>
        <v/>
      </c>
      <c r="G35" s="9" t="str">
        <f>IF(AND(ISNUMBER($J17),$G$30&gt;0),($J17*$G$30)/100,IF(AND(MAX($J$13:$J$25)=100,$G$30&gt;0),MAX($G36:G$43),""))</f>
        <v/>
      </c>
      <c r="H35" s="9" t="str">
        <f>IF(AND(ISNUMBER($L17),$H$30&gt;0),($L17*$H$30)/100,IF(AND(MAX($L$13:$L$25)=100,$H$30&gt;0),MAX($H36:H$43),""))</f>
        <v/>
      </c>
      <c r="I35" s="9" t="str">
        <f>IF(AND(ISNUMBER($N17),$I$30&gt;0),($N17*$I$30)/100,IF(AND(MAX($N$13:$N$25)=100,$I$30&gt;0),MAX($I36:I$43),""))</f>
        <v/>
      </c>
      <c r="J35" s="14">
        <f t="shared" si="5"/>
        <v>0</v>
      </c>
      <c r="K35" s="13"/>
      <c r="L35" s="22"/>
    </row>
    <row r="36" spans="3:12" ht="13" x14ac:dyDescent="0.3">
      <c r="C36" s="8">
        <v>0.375</v>
      </c>
      <c r="D36" s="9" t="str">
        <f>IF(AND(ISNUMBER(D18),$D$30&gt;0),(D18*$D$30)/100,IF(AND(MAX($D$13:$D$25)=100,$D$30&gt;0),MAX($D37:D$43),""))</f>
        <v/>
      </c>
      <c r="E36" s="9" t="str">
        <f>IF(AND(ISNUMBER(F18),$E$30&gt;0),(F18*$E$30)/100,IF(AND(MAX($F$13:$F$25)=100,$E$30&gt;0),MAX($E37:E$43),""))</f>
        <v/>
      </c>
      <c r="F36" s="9" t="str">
        <f>IF(AND(ISNUMBER(H18),$F$30&gt;0),(H18*$F$30)/100,IF(AND(MAX($H$13:$H$25)=100,$F$30&gt;0),MAX($F37:F$43),""))</f>
        <v/>
      </c>
      <c r="G36" s="9" t="str">
        <f>IF(AND(ISNUMBER($J18),$G$30&gt;0),($J18*$G$30)/100,IF(AND(MAX($J$13:$J$25)=100,$G$30&gt;0),MAX($G37:G$43),""))</f>
        <v/>
      </c>
      <c r="H36" s="9" t="str">
        <f>IF(AND(ISNUMBER($L18),$H$30&gt;0),($L18*$H$30)/100,IF(AND(MAX($L$13:$L$25)=100,$H$30&gt;0),MAX($H37:H$43),""))</f>
        <v/>
      </c>
      <c r="I36" s="9" t="str">
        <f>IF(AND(ISNUMBER($N18),$I$30&gt;0),($N18*$I$30)/100,IF(AND(MAX($N$13:$N$25)=100,$I$30&gt;0),MAX($I37:I$43),""))</f>
        <v/>
      </c>
      <c r="J36" s="14">
        <f t="shared" si="5"/>
        <v>0</v>
      </c>
      <c r="K36" s="13"/>
      <c r="L36" s="22"/>
    </row>
    <row r="37" spans="3:12" ht="13" x14ac:dyDescent="0.3">
      <c r="C37" s="5">
        <v>4</v>
      </c>
      <c r="D37" s="9" t="str">
        <f>IF(AND(ISNUMBER(D19),$D$30&gt;0),(D19*$D$30)/100,IF(AND(MAX($D$13:$D$25)=100,$D$30&gt;0),MAX($D38:D$43),""))</f>
        <v/>
      </c>
      <c r="E37" s="9" t="str">
        <f>IF(AND(ISNUMBER(F19),$E$30&gt;0),(F19*$E$30)/100,IF(AND(MAX($F$13:$F$25)=100,$E$30&gt;0),MAX($E38:E$43),""))</f>
        <v/>
      </c>
      <c r="F37" s="9" t="str">
        <f>IF(AND(ISNUMBER(H19),$F$30&gt;0),(H19*$F$30)/100,IF(AND(MAX($H$13:$H$25)=100,$F$30&gt;0),MAX($F38:F$43),""))</f>
        <v/>
      </c>
      <c r="G37" s="9" t="str">
        <f>IF(AND(ISNUMBER($J19),$G$30&gt;0),($J19*$G$30)/100,IF(AND(MAX($J$13:$J$25)=100,$G$30&gt;0),MAX($G38:G$43),""))</f>
        <v/>
      </c>
      <c r="H37" s="9" t="str">
        <f>IF(AND(ISNUMBER($L19),$H$30&gt;0),($L19*$H$30)/100,IF(AND(MAX($L$13:$L$25)=100,$H$30&gt;0),MAX($H38:H$43),""))</f>
        <v/>
      </c>
      <c r="I37" s="9" t="str">
        <f>IF(AND(ISNUMBER($N19),$I$30&gt;0),($N19*$I$30)/100,IF(AND(MAX($N$13:$N$25)=100,$I$30&gt;0),MAX($I38:I$43),""))</f>
        <v/>
      </c>
      <c r="J37" s="14">
        <f t="shared" si="5"/>
        <v>0</v>
      </c>
      <c r="K37" s="13"/>
      <c r="L37" s="22"/>
    </row>
    <row r="38" spans="3:12" ht="13" x14ac:dyDescent="0.3">
      <c r="C38" s="5">
        <v>8</v>
      </c>
      <c r="D38" s="9" t="str">
        <f>IF(AND(ISNUMBER(D20),$D$30&gt;0),(D20*$D$30)/100,IF(AND(MAX($D$13:$D$25)=100,$D$30&gt;0),MAX($D39:D$43),""))</f>
        <v/>
      </c>
      <c r="E38" s="9" t="str">
        <f>IF(AND(ISNUMBER(F20),$E$30&gt;0),(F20*$E$30)/100,IF(AND(MAX($F$13:$F$25)=100,$E$30&gt;0),MAX($E39:E$43),""))</f>
        <v/>
      </c>
      <c r="F38" s="9" t="str">
        <f>IF(AND(ISNUMBER(H20),$F$30&gt;0),(H20*$F$30)/100,IF(AND(MAX($H$13:$H$25)=100,$F$30&gt;0),MAX($F39:F$43),""))</f>
        <v/>
      </c>
      <c r="G38" s="9" t="str">
        <f>IF(AND(ISNUMBER($J20),$G$30&gt;0),($J20*$G$30)/100,IF(AND(MAX($J$13:$J$25)=100,$G$30&gt;0),MAX($G39:G$43),""))</f>
        <v/>
      </c>
      <c r="H38" s="9" t="str">
        <f>IF(AND(ISNUMBER($L20),$H$30&gt;0),($L20*$H$30)/100,IF(AND(MAX($L$13:$L$25)=100,$H$30&gt;0),MAX($H39:H$43),""))</f>
        <v/>
      </c>
      <c r="I38" s="9" t="str">
        <f>IF(AND(ISNUMBER($N20),$I$30&gt;0),($N20*$I$30)/100,IF(AND(MAX($N$13:$N$25)=100,$I$30&gt;0),MAX($I39:I$43),""))</f>
        <v/>
      </c>
      <c r="J38" s="14">
        <f t="shared" si="5"/>
        <v>0</v>
      </c>
      <c r="K38" s="13"/>
      <c r="L38" s="22"/>
    </row>
    <row r="39" spans="3:12" ht="13" x14ac:dyDescent="0.3">
      <c r="C39" s="5">
        <v>16</v>
      </c>
      <c r="D39" s="9" t="str">
        <f>IF(AND(ISNUMBER(D21),$D$30&gt;0),(D21*$D$30)/100,IF(AND(MAX($D$13:$D$25)=100,$D$30&gt;0),MAX($D40:D$43),""))</f>
        <v/>
      </c>
      <c r="E39" s="9" t="str">
        <f>IF(AND(ISNUMBER(F21),$E$30&gt;0),(F21*$E$30)/100,IF(AND(MAX($F$13:$F$25)=100,$E$30&gt;0),MAX($E40:E$43),""))</f>
        <v/>
      </c>
      <c r="F39" s="9" t="str">
        <f>IF(AND(ISNUMBER(H21),$F$30&gt;0),(H21*$F$30)/100,IF(AND(MAX($H$13:$H$25)=100,$F$30&gt;0),MAX($F40:F$43),""))</f>
        <v/>
      </c>
      <c r="G39" s="9" t="str">
        <f>IF(AND(ISNUMBER($J21),$G$30&gt;0),($J21*$G$30)/100,IF(AND(MAX($J$13:$J$25)=100,$G$30&gt;0),MAX($G40:G$43),""))</f>
        <v/>
      </c>
      <c r="H39" s="9" t="str">
        <f>IF(AND(ISNUMBER($L21),$H$30&gt;0),($L21*$H$30)/100,IF(AND(MAX($L$13:$L$25)=100,$H$30&gt;0),MAX($H40:H$43),""))</f>
        <v/>
      </c>
      <c r="I39" s="9" t="str">
        <f>IF(AND(ISNUMBER($N21),$I$30&gt;0),($N21*$I$30)/100,IF(AND(MAX($N$13:$N$25)=100,$I$30&gt;0),MAX($I40:I$43),""))</f>
        <v/>
      </c>
      <c r="J39" s="14">
        <f t="shared" si="5"/>
        <v>0</v>
      </c>
      <c r="K39" s="13"/>
      <c r="L39" s="22"/>
    </row>
    <row r="40" spans="3:12" ht="13" x14ac:dyDescent="0.3">
      <c r="C40" s="5">
        <v>30</v>
      </c>
      <c r="D40" s="9" t="str">
        <f>IF(AND(ISNUMBER(D22),$D$30&gt;0),(D22*$D$30)/100,IF(AND(MAX($D$13:$D$25)=100,$D$30&gt;0),MAX($D41:D$43),""))</f>
        <v/>
      </c>
      <c r="E40" s="9" t="str">
        <f>IF(AND(ISNUMBER(F22),$E$30&gt;0),(F22*$E$30)/100,IF(AND(MAX($F$13:$F$25)=100,$E$30&gt;0),MAX($E41:E$43),""))</f>
        <v/>
      </c>
      <c r="F40" s="9" t="str">
        <f>IF(AND(ISNUMBER(H22),$F$30&gt;0),(H22*$F$30)/100,IF(AND(MAX($H$13:$H$25)=100,$F$30&gt;0),MAX($F41:F$43),""))</f>
        <v/>
      </c>
      <c r="G40" s="9" t="str">
        <f>IF(AND(ISNUMBER($J22),$G$30&gt;0),($J22*$G$30)/100,IF(AND(MAX($J$13:$J$25)=100,$G$30&gt;0),MAX($G41:G$43),""))</f>
        <v/>
      </c>
      <c r="H40" s="9" t="str">
        <f>IF(AND(ISNUMBER($L22),$H$30&gt;0),($L22*$H$30)/100,IF(AND(MAX($L$13:$L$25)=100,$H$30&gt;0),MAX($H41:H$43),""))</f>
        <v/>
      </c>
      <c r="I40" s="9" t="str">
        <f>IF(AND(ISNUMBER($N22),$I$30&gt;0),($N22*$I$30)/100,IF(AND(MAX($N$13:$N$25)=100,$I$30&gt;0),MAX($I41:I$43),""))</f>
        <v/>
      </c>
      <c r="J40" s="14">
        <f t="shared" si="5"/>
        <v>0</v>
      </c>
      <c r="K40" s="13"/>
      <c r="L40" s="22"/>
    </row>
    <row r="41" spans="3:12" ht="13" x14ac:dyDescent="0.3">
      <c r="C41" s="5">
        <v>50</v>
      </c>
      <c r="D41" s="9" t="str">
        <f>IF(AND(ISNUMBER(D23),$D$30&gt;0),(D23*$D$30)/100,IF(AND(MAX($D$13:$D$25)=100,$D$30&gt;0),MAX($D42:D$43),""))</f>
        <v/>
      </c>
      <c r="E41" s="9" t="str">
        <f>IF(AND(ISNUMBER(F23),$E$30&gt;0),(F23*$E$30)/100,IF(AND(MAX($F$13:$F$25)=100,$E$30&gt;0),MAX($E42:E$43),""))</f>
        <v/>
      </c>
      <c r="F41" s="9" t="str">
        <f>IF(AND(ISNUMBER(H23),$F$30&gt;0),(H23*$F$30)/100,IF(AND(MAX($H$13:$H$25)=100,$F$30&gt;0),MAX($F42:F$43)," "))</f>
        <v xml:space="preserve"> </v>
      </c>
      <c r="G41" s="9" t="str">
        <f>IF(AND(ISNUMBER($J23),$G$30&gt;0),($J23*$G$30)/100,IF(AND(MAX($J$13:$J$25)=100,$G$30&gt;0),MAX($G42:G$43),""))</f>
        <v/>
      </c>
      <c r="H41" s="9" t="str">
        <f>IF(AND(ISNUMBER($L23),$H$30&gt;0),($L23*$H$30)/100,IF(AND(MAX($L$13:$L$25)=100,$H$30&gt;0),MAX($H42:H$43),""))</f>
        <v/>
      </c>
      <c r="I41" s="9" t="str">
        <f>IF(AND(ISNUMBER($N23),$I$30&gt;0),($N23*$I$30)/100,IF(AND(MAX($N$13:$N$25)=100,$I$30&gt;0),MAX($I42:I$43),""))</f>
        <v/>
      </c>
      <c r="J41" s="14">
        <f t="shared" si="5"/>
        <v>0</v>
      </c>
      <c r="K41" s="13"/>
      <c r="L41" s="22"/>
    </row>
    <row r="42" spans="3:12" ht="13" x14ac:dyDescent="0.3">
      <c r="C42" s="5">
        <v>100</v>
      </c>
      <c r="D42" s="9" t="str">
        <f>IF(AND(ISNUMBER(D24),$D$30&gt;0),(D24*$D$30)/100,IF(AND(MAX($D$13:$D$25)=100,$D$30&gt;0),MAX($D$43:D43),""))</f>
        <v/>
      </c>
      <c r="E42" s="9" t="str">
        <f>IF(AND(ISNUMBER(F24),$E$30&gt;0),(F24*$E$30)/100,IF(AND(MAX($F$13:$F$25)=100,$E$30&gt;0),MAX($E$43:E43),""))</f>
        <v/>
      </c>
      <c r="F42" s="9" t="str">
        <f>IF(AND(ISNUMBER(H24),$F$30&gt;0),(H24*$F$30)/100,IF(AND(MAX($H$13:$H$25)=100,$F$30&gt;0),MAX($F$43:F43),""))</f>
        <v/>
      </c>
      <c r="G42" s="9" t="str">
        <f>IF(AND(ISNUMBER($J24),$G$30&gt;0),($J24*$G$30)/100,IF(AND(MAX($J$13:$J$25)=100,$G$30&gt;0),MAX($G$43:G43),""))</f>
        <v/>
      </c>
      <c r="H42" s="9" t="str">
        <f>IF(AND(ISNUMBER($L24),$H$30&gt;0),($L24*$H$30)/100,IF(AND(MAX($L$13:$L$25)=100,$H$30&gt;0),MAX($H$43:H43),""))</f>
        <v/>
      </c>
      <c r="I42" s="9" t="str">
        <f>IF(AND(ISNUMBER($N24),$I$30&gt;0),($N24*$I$30)/100,IF(AND(MAX($N$13:$N$25)=100,$I$30&gt;0),MAX($I$43:I43),""))</f>
        <v/>
      </c>
      <c r="J42" s="14">
        <f t="shared" si="5"/>
        <v>0</v>
      </c>
      <c r="K42" s="13"/>
      <c r="L42" s="22"/>
    </row>
    <row r="43" spans="3:12" ht="13" x14ac:dyDescent="0.3">
      <c r="C43" s="5">
        <v>200</v>
      </c>
      <c r="D43" s="9" t="str">
        <f>IF(AND(ISNUMBER(D25),$D$30&gt;0),(D25*$D$30)/100,"")</f>
        <v/>
      </c>
      <c r="E43" s="9" t="str">
        <f>IF(AND(ISNUMBER(F25),$E$30&gt;0),(F25*$E$30)/100,"")</f>
        <v/>
      </c>
      <c r="F43" s="9" t="str">
        <f>IF(AND(ISNUMBER(H25),$F$30&gt;0),(H25*$F$30)/100,"")</f>
        <v/>
      </c>
      <c r="G43" s="9" t="str">
        <f>IF(AND(ISNUMBER(J25),$G$30&gt;0),(J25*$G$30)/100,"")</f>
        <v/>
      </c>
      <c r="H43" s="9" t="str">
        <f>IF(AND(ISNUMBER(L25),$H$30&gt;0),(L25*$H$30)/100,"")</f>
        <v/>
      </c>
      <c r="I43" s="9" t="str">
        <f>IF(AND(ISNUMBER(N25),$I$30&gt;0),(N25*$I$30)/100,"")</f>
        <v/>
      </c>
      <c r="J43" s="14">
        <f t="shared" si="5"/>
        <v>0</v>
      </c>
      <c r="K43" s="13"/>
      <c r="L43" s="22"/>
    </row>
  </sheetData>
  <sheetProtection algorithmName="SHA-512" hashValue="J+ffG0RFQfoJPpeJkhr2Sdtkft4xk3SDuNoB94AtarCYtrNRBa+TcC+0yZlzZ7jqMQGWf3VbaqZIkCnzXtjXWQ==" saltValue="gPHeviZcrh5NsUcuomlnrQ==" spinCount="100000" sheet="1" objects="1" scenarios="1" selectLockedCells="1"/>
  <mergeCells count="42">
    <mergeCell ref="K28:L28"/>
    <mergeCell ref="A1:B4"/>
    <mergeCell ref="E2:I2"/>
    <mergeCell ref="K2:L2"/>
    <mergeCell ref="A6:B6"/>
    <mergeCell ref="C6:D6"/>
    <mergeCell ref="A10:B10"/>
    <mergeCell ref="C8:D8"/>
    <mergeCell ref="C7:D7"/>
    <mergeCell ref="K6:L6"/>
    <mergeCell ref="A8:B8"/>
    <mergeCell ref="A9:B9"/>
    <mergeCell ref="E9:F9"/>
    <mergeCell ref="G9:H9"/>
    <mergeCell ref="I9:J9"/>
    <mergeCell ref="E8:F8"/>
    <mergeCell ref="M5:N5"/>
    <mergeCell ref="K4:L4"/>
    <mergeCell ref="C10:D10"/>
    <mergeCell ref="I8:J8"/>
    <mergeCell ref="K7:L7"/>
    <mergeCell ref="E4:I4"/>
    <mergeCell ref="K5:L5"/>
    <mergeCell ref="E10:F10"/>
    <mergeCell ref="E7:F7"/>
    <mergeCell ref="G7:H7"/>
    <mergeCell ref="K9:L9"/>
    <mergeCell ref="K10:L10"/>
    <mergeCell ref="N10:N12"/>
    <mergeCell ref="N7:N9"/>
    <mergeCell ref="F6:I6"/>
    <mergeCell ref="C9:D9"/>
    <mergeCell ref="M2:N2"/>
    <mergeCell ref="E3:I3"/>
    <mergeCell ref="K3:L3"/>
    <mergeCell ref="M3:N3"/>
    <mergeCell ref="M4:N4"/>
    <mergeCell ref="K8:L8"/>
    <mergeCell ref="I7:J7"/>
    <mergeCell ref="G8:H8"/>
    <mergeCell ref="G10:H10"/>
    <mergeCell ref="I10:J10"/>
  </mergeCells>
  <phoneticPr fontId="0" type="noConversion"/>
  <conditionalFormatting sqref="J30">
    <cfRule type="cellIs" dxfId="0" priority="1" stopIfTrue="1" operator="lessThan">
      <formula>100</formula>
    </cfRule>
  </conditionalFormatting>
  <printOptions horizontalCentered="1"/>
  <pageMargins left="0" right="0" top="0" bottom="0" header="0" footer="0"/>
  <pageSetup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7C132F-E33E-4582-A702-76A80D176F0F}"/>
</file>

<file path=customXml/itemProps2.xml><?xml version="1.0" encoding="utf-8"?>
<ds:datastoreItem xmlns:ds="http://schemas.openxmlformats.org/officeDocument/2006/customXml" ds:itemID="{8FDB458B-6CEC-4F80-A35F-7E4400463F30}"/>
</file>

<file path=customXml/itemProps3.xml><?xml version="1.0" encoding="utf-8"?>
<ds:datastoreItem xmlns:ds="http://schemas.openxmlformats.org/officeDocument/2006/customXml" ds:itemID="{47363E8D-3327-433E-A137-FBB9D71D93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2010-08-04T13:25:29Z</cp:lastPrinted>
  <dcterms:created xsi:type="dcterms:W3CDTF">2000-12-25T14:24:55Z</dcterms:created>
  <dcterms:modified xsi:type="dcterms:W3CDTF">2023-01-04T16:29:19Z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